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95" windowWidth="15480" windowHeight="11640"/>
  </bookViews>
  <sheets>
    <sheet name="Pril.1 - plan" sheetId="1" r:id="rId1"/>
  </sheets>
  <calcPr calcId="114210"/>
</workbook>
</file>

<file path=xl/calcChain.xml><?xml version="1.0" encoding="utf-8"?>
<calcChain xmlns="http://schemas.openxmlformats.org/spreadsheetml/2006/main">
  <c r="F15" i="1"/>
  <c r="C15"/>
  <c r="F33"/>
  <c r="C33"/>
  <c r="F32"/>
  <c r="C32"/>
  <c r="F20"/>
  <c r="C20"/>
</calcChain>
</file>

<file path=xl/comments1.xml><?xml version="1.0" encoding="utf-8"?>
<comments xmlns="http://schemas.openxmlformats.org/spreadsheetml/2006/main">
  <authors>
    <author>Nikolay</author>
  </authors>
  <commentList>
    <comment ref="G14" authorId="0">
      <text>
        <r>
          <rPr>
            <b/>
            <sz val="9"/>
            <color indexed="81"/>
            <rFont val="Tahoma"/>
            <family val="2"/>
            <charset val="204"/>
          </rPr>
          <t>Nikolay: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<sst xmlns="http://schemas.openxmlformats.org/spreadsheetml/2006/main" count="102" uniqueCount="44">
  <si>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</si>
  <si>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</si>
  <si>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</si>
  <si>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</si>
  <si>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</si>
  <si>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</si>
  <si>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</si>
  <si>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</si>
  <si>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</si>
  <si>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</si>
  <si>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</si>
  <si>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</si>
  <si>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</si>
  <si>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</si>
  <si>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</si>
  <si>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</si>
  <si>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</si>
  <si>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</si>
  <si>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</si>
  <si>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</si>
  <si>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</si>
  <si>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"Севлиевогаз-2000"АД</t>
  </si>
  <si>
    <t>по чл.20, ал.3 от ЗОП</t>
  </si>
  <si>
    <t>събиране на оферти с обява</t>
  </si>
  <si>
    <t>чл.101а и сл. От ЗОП "(отм.)"</t>
  </si>
  <si>
    <t>публична покана</t>
  </si>
  <si>
    <t>Доставка на нови диафрагмени разходомери за природен газ за нуждите на Севлиевогаз-2000 АД</t>
  </si>
  <si>
    <t>Доставка на автомобилно гориво за МПС на Севлиевогаз-2000 АД през 2017/2018г.</t>
  </si>
  <si>
    <t>СМР газопроводни отклонения</t>
  </si>
  <si>
    <t>директно възлагане</t>
  </si>
  <si>
    <t>неприложимо</t>
  </si>
  <si>
    <t>Проектиране</t>
  </si>
  <si>
    <t>Извършване на невъоръжена денонощна охрана на сградите и имуществото, намиращо се в обекта на "Севлиевогаз-2000"АД на ул. Бор № 4</t>
  </si>
  <si>
    <t>Застраховки</t>
  </si>
  <si>
    <t>Строителен надзор</t>
  </si>
  <si>
    <t>Доставка на ел.енергия</t>
  </si>
  <si>
    <t>Доставка на питейна вода</t>
  </si>
  <si>
    <t>Проверка и ремонт на разходомери</t>
  </si>
  <si>
    <t>Ваучери за храна</t>
  </si>
  <si>
    <t>Обяви и рекламни услуги</t>
  </si>
  <si>
    <t>Куриерски и пощенски услуги</t>
  </si>
  <si>
    <t>Мобилни услуги</t>
  </si>
  <si>
    <t>Други външни услуги</t>
  </si>
  <si>
    <t>Доставка на природен газ</t>
  </si>
</sst>
</file>

<file path=xl/styles.xml><?xml version="1.0" encoding="utf-8"?>
<styleSheet xmlns="http://schemas.openxmlformats.org/spreadsheetml/2006/main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4" xfId="1" applyNumberFormat="1" applyFont="1" applyFill="1" applyBorder="1" applyAlignment="1">
      <alignment wrapText="1"/>
    </xf>
    <xf numFmtId="165" fontId="0" fillId="4" borderId="11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8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0" borderId="12" xfId="1" applyNumberFormat="1" applyFont="1" applyFill="1" applyBorder="1" applyAlignment="1">
      <alignment wrapText="1"/>
    </xf>
    <xf numFmtId="165" fontId="0" fillId="0" borderId="20" xfId="1" applyNumberFormat="1" applyFont="1" applyFill="1" applyBorder="1" applyAlignment="1">
      <alignment wrapText="1"/>
    </xf>
    <xf numFmtId="165" fontId="0" fillId="0" borderId="11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17" xfId="1" applyNumberFormat="1" applyFont="1" applyFill="1" applyBorder="1" applyAlignment="1">
      <alignment wrapText="1"/>
    </xf>
    <xf numFmtId="165" fontId="0" fillId="0" borderId="18" xfId="1" applyNumberFormat="1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2" xfId="0" applyFont="1" applyFill="1" applyBorder="1" applyAlignment="1">
      <alignment wrapText="1"/>
    </xf>
    <xf numFmtId="0" fontId="2" fillId="0" borderId="23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2" xfId="1" applyNumberFormat="1" applyFont="1" applyFill="1" applyBorder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7" xfId="1" applyNumberFormat="1" applyFont="1" applyFill="1" applyBorder="1" applyAlignment="1">
      <alignment wrapText="1"/>
    </xf>
    <xf numFmtId="4" fontId="2" fillId="5" borderId="24" xfId="0" applyNumberFormat="1" applyFont="1" applyFill="1" applyBorder="1" applyAlignment="1">
      <alignment wrapText="1"/>
    </xf>
    <xf numFmtId="4" fontId="2" fillId="2" borderId="25" xfId="0" applyNumberFormat="1" applyFont="1" applyFill="1" applyBorder="1" applyAlignment="1">
      <alignment horizontal="center" vertical="center" wrapText="1"/>
    </xf>
    <xf numFmtId="4" fontId="0" fillId="4" borderId="26" xfId="1" applyNumberFormat="1" applyFont="1" applyFill="1" applyBorder="1" applyAlignment="1">
      <alignment wrapText="1"/>
    </xf>
    <xf numFmtId="4" fontId="0" fillId="4" borderId="27" xfId="1" applyNumberFormat="1" applyFont="1" applyFill="1" applyBorder="1" applyAlignment="1">
      <alignment wrapText="1"/>
    </xf>
    <xf numFmtId="4" fontId="0" fillId="4" borderId="28" xfId="1" applyNumberFormat="1" applyFont="1" applyFill="1" applyBorder="1" applyAlignment="1">
      <alignment wrapText="1"/>
    </xf>
    <xf numFmtId="4" fontId="2" fillId="5" borderId="29" xfId="0" applyNumberFormat="1" applyFont="1" applyFill="1" applyBorder="1" applyAlignment="1">
      <alignment wrapText="1"/>
    </xf>
    <xf numFmtId="0" fontId="2" fillId="3" borderId="11" xfId="0" applyNumberFormat="1" applyFont="1" applyFill="1" applyBorder="1" applyAlignment="1">
      <alignment vertical="center" wrapText="1"/>
    </xf>
    <xf numFmtId="4" fontId="2" fillId="5" borderId="24" xfId="1" applyNumberFormat="1" applyFont="1" applyFill="1" applyBorder="1" applyAlignment="1">
      <alignment wrapText="1"/>
    </xf>
    <xf numFmtId="165" fontId="2" fillId="0" borderId="24" xfId="1" applyNumberFormat="1" applyFont="1" applyFill="1" applyBorder="1" applyAlignment="1">
      <alignment wrapText="1"/>
    </xf>
    <xf numFmtId="165" fontId="2" fillId="0" borderId="30" xfId="1" applyNumberFormat="1" applyFont="1" applyFill="1" applyBorder="1" applyAlignment="1">
      <alignment wrapText="1"/>
    </xf>
    <xf numFmtId="4" fontId="2" fillId="5" borderId="29" xfId="1" applyNumberFormat="1" applyFont="1" applyFill="1" applyBorder="1" applyAlignment="1">
      <alignment wrapText="1"/>
    </xf>
    <xf numFmtId="165" fontId="2" fillId="4" borderId="24" xfId="1" applyNumberFormat="1" applyFont="1" applyFill="1" applyBorder="1" applyAlignment="1">
      <alignment wrapText="1"/>
    </xf>
    <xf numFmtId="165" fontId="2" fillId="4" borderId="31" xfId="1" applyNumberFormat="1" applyFont="1" applyFill="1" applyBorder="1" applyAlignment="1">
      <alignment wrapText="1"/>
    </xf>
    <xf numFmtId="165" fontId="0" fillId="4" borderId="27" xfId="1" applyNumberFormat="1" applyFont="1" applyFill="1" applyBorder="1" applyAlignment="1">
      <alignment wrapText="1"/>
    </xf>
    <xf numFmtId="0" fontId="0" fillId="4" borderId="11" xfId="1" applyNumberFormat="1" applyFont="1" applyFill="1" applyBorder="1" applyAlignment="1">
      <alignment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0" fillId="4" borderId="17" xfId="1" applyNumberFormat="1" applyFont="1" applyFill="1" applyBorder="1" applyAlignment="1">
      <alignment wrapText="1"/>
    </xf>
    <xf numFmtId="0" fontId="2" fillId="0" borderId="34" xfId="0" applyFont="1" applyBorder="1" applyAlignment="1">
      <alignment horizontal="left"/>
    </xf>
    <xf numFmtId="4" fontId="2" fillId="5" borderId="35" xfId="1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4" fontId="2" fillId="5" borderId="5" xfId="1" applyNumberFormat="1" applyFont="1" applyFill="1" applyBorder="1" applyAlignment="1">
      <alignment wrapText="1"/>
    </xf>
    <xf numFmtId="165" fontId="2" fillId="4" borderId="0" xfId="1" applyNumberFormat="1" applyFont="1" applyFill="1" applyBorder="1" applyAlignment="1">
      <alignment wrapText="1"/>
    </xf>
    <xf numFmtId="165" fontId="2" fillId="4" borderId="36" xfId="1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4" fontId="0" fillId="0" borderId="11" xfId="0" applyNumberFormat="1" applyBorder="1" applyAlignment="1">
      <alignment wrapText="1"/>
    </xf>
    <xf numFmtId="0" fontId="2" fillId="0" borderId="37" xfId="0" applyFont="1" applyBorder="1" applyAlignment="1">
      <alignment horizontal="left"/>
    </xf>
    <xf numFmtId="165" fontId="0" fillId="4" borderId="38" xfId="1" applyNumberFormat="1" applyFont="1" applyFill="1" applyBorder="1" applyAlignment="1">
      <alignment wrapText="1"/>
    </xf>
    <xf numFmtId="4" fontId="0" fillId="4" borderId="38" xfId="1" applyNumberFormat="1" applyFont="1" applyFill="1" applyBorder="1" applyAlignment="1">
      <alignment wrapText="1"/>
    </xf>
    <xf numFmtId="165" fontId="0" fillId="4" borderId="39" xfId="1" applyNumberFormat="1" applyFont="1" applyFill="1" applyBorder="1" applyAlignment="1">
      <alignment wrapText="1"/>
    </xf>
    <xf numFmtId="4" fontId="0" fillId="4" borderId="37" xfId="1" applyNumberFormat="1" applyFont="1" applyFill="1" applyBorder="1" applyAlignment="1">
      <alignment wrapText="1"/>
    </xf>
    <xf numFmtId="165" fontId="0" fillId="4" borderId="40" xfId="1" applyNumberFormat="1" applyFont="1" applyFill="1" applyBorder="1" applyAlignment="1">
      <alignment wrapText="1"/>
    </xf>
    <xf numFmtId="4" fontId="0" fillId="4" borderId="14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13" zoomScale="85" zoomScaleNormal="85" workbookViewId="0">
      <selection activeCell="E23" sqref="E23"/>
    </sheetView>
  </sheetViews>
  <sheetFormatPr defaultRowHeight="15"/>
  <cols>
    <col min="1" max="1" width="7.28515625" customWidth="1"/>
    <col min="2" max="2" width="34.42578125" style="3" customWidth="1"/>
    <col min="3" max="3" width="19.5703125" style="43" customWidth="1"/>
    <col min="4" max="4" width="20.28515625" style="3" customWidth="1"/>
    <col min="5" max="5" width="22.7109375" style="3" customWidth="1"/>
    <col min="6" max="6" width="18" style="43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>
      <c r="A1" s="1"/>
      <c r="B1" s="14"/>
      <c r="C1" s="40"/>
      <c r="D1" s="14"/>
      <c r="E1" s="83" t="s">
        <v>14</v>
      </c>
      <c r="F1" s="83"/>
      <c r="G1" s="83"/>
      <c r="H1" s="83"/>
      <c r="I1" s="83"/>
      <c r="J1" s="83"/>
      <c r="K1" s="1"/>
    </row>
    <row r="2" spans="1:11" ht="18.75">
      <c r="A2" s="11"/>
      <c r="B2" s="13"/>
      <c r="C2" s="41"/>
      <c r="D2" s="13"/>
      <c r="E2" s="13"/>
      <c r="F2" s="41"/>
      <c r="G2" s="13"/>
      <c r="H2" s="13"/>
      <c r="I2" s="13"/>
      <c r="J2" s="13"/>
      <c r="K2" s="1"/>
    </row>
    <row r="3" spans="1:11" ht="18.7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1"/>
    </row>
    <row r="4" spans="1:11">
      <c r="A4" s="2"/>
      <c r="B4" s="21"/>
      <c r="C4" s="42"/>
      <c r="D4" s="21"/>
      <c r="E4" s="21"/>
      <c r="F4" s="42"/>
      <c r="G4" s="21"/>
      <c r="H4" s="21"/>
      <c r="I4" s="21"/>
      <c r="J4" s="14"/>
      <c r="K4" s="1"/>
    </row>
    <row r="5" spans="1:11" ht="24.75" customHeight="1">
      <c r="E5" s="84" t="s">
        <v>15</v>
      </c>
      <c r="F5" s="85"/>
      <c r="G5" s="53" t="s">
        <v>21</v>
      </c>
      <c r="I5" s="20" t="s">
        <v>16</v>
      </c>
      <c r="J5" s="19">
        <v>2017</v>
      </c>
    </row>
    <row r="6" spans="1:11" ht="15.75" thickBot="1"/>
    <row r="7" spans="1:11" ht="33" customHeight="1" thickBot="1">
      <c r="A7" s="91" t="s">
        <v>1</v>
      </c>
      <c r="B7" s="93" t="s">
        <v>2</v>
      </c>
      <c r="C7" s="94"/>
      <c r="D7" s="94"/>
      <c r="E7" s="94"/>
      <c r="F7" s="93" t="s">
        <v>3</v>
      </c>
      <c r="G7" s="94"/>
      <c r="H7" s="94"/>
      <c r="I7" s="95"/>
      <c r="J7" s="96" t="s">
        <v>4</v>
      </c>
    </row>
    <row r="8" spans="1:11" ht="45.75" thickBot="1">
      <c r="A8" s="92"/>
      <c r="B8" s="4" t="s">
        <v>18</v>
      </c>
      <c r="C8" s="18" t="s">
        <v>19</v>
      </c>
      <c r="D8" s="4" t="s">
        <v>5</v>
      </c>
      <c r="E8" s="5" t="s">
        <v>6</v>
      </c>
      <c r="F8" s="48" t="s">
        <v>20</v>
      </c>
      <c r="G8" s="12" t="s">
        <v>17</v>
      </c>
      <c r="H8" s="4" t="s">
        <v>5</v>
      </c>
      <c r="I8" s="12" t="s">
        <v>6</v>
      </c>
      <c r="J8" s="97"/>
      <c r="K8" s="3"/>
    </row>
    <row r="9" spans="1:11">
      <c r="A9" s="73" t="s">
        <v>7</v>
      </c>
      <c r="B9" s="74"/>
      <c r="C9" s="75"/>
      <c r="D9" s="74"/>
      <c r="E9" s="76"/>
      <c r="F9" s="77"/>
      <c r="G9" s="74"/>
      <c r="H9" s="74"/>
      <c r="I9" s="78"/>
      <c r="J9" s="81"/>
    </row>
    <row r="10" spans="1:11">
      <c r="A10" s="7">
        <v>1</v>
      </c>
      <c r="B10" s="24" t="s">
        <v>43</v>
      </c>
      <c r="C10" s="45">
        <v>3000</v>
      </c>
      <c r="D10" s="25" t="s">
        <v>30</v>
      </c>
      <c r="E10" s="26"/>
      <c r="F10" s="79">
        <v>2546</v>
      </c>
      <c r="G10" s="61">
        <v>2016</v>
      </c>
      <c r="H10" s="25" t="s">
        <v>30</v>
      </c>
      <c r="I10" s="26"/>
      <c r="J10" s="82"/>
    </row>
    <row r="11" spans="1:11" ht="45">
      <c r="A11" s="7">
        <v>2</v>
      </c>
      <c r="B11" s="24" t="s">
        <v>27</v>
      </c>
      <c r="C11" s="45">
        <v>69.900000000000006</v>
      </c>
      <c r="D11" s="71" t="s">
        <v>23</v>
      </c>
      <c r="E11" s="26" t="s">
        <v>22</v>
      </c>
      <c r="F11" s="79">
        <v>28</v>
      </c>
      <c r="G11" s="61">
        <v>2016</v>
      </c>
      <c r="H11" s="25" t="s">
        <v>25</v>
      </c>
      <c r="I11" s="80" t="s">
        <v>24</v>
      </c>
      <c r="J11" s="82"/>
    </row>
    <row r="12" spans="1:11" ht="44.25" customHeight="1">
      <c r="A12" s="7">
        <v>3</v>
      </c>
      <c r="B12" s="60" t="s">
        <v>26</v>
      </c>
      <c r="C12" s="45">
        <v>69.900000000000006</v>
      </c>
      <c r="D12" s="25" t="s">
        <v>23</v>
      </c>
      <c r="E12" s="26" t="s">
        <v>22</v>
      </c>
      <c r="F12" s="79">
        <v>32</v>
      </c>
      <c r="G12" s="61">
        <v>2016</v>
      </c>
      <c r="H12" s="25" t="s">
        <v>25</v>
      </c>
      <c r="I12" s="26" t="s">
        <v>24</v>
      </c>
      <c r="J12" s="16"/>
    </row>
    <row r="13" spans="1:11">
      <c r="A13" s="63">
        <v>4</v>
      </c>
      <c r="B13" s="27" t="s">
        <v>35</v>
      </c>
      <c r="C13" s="46">
        <v>4</v>
      </c>
      <c r="D13" s="28" t="s">
        <v>30</v>
      </c>
      <c r="E13" s="29" t="s">
        <v>30</v>
      </c>
      <c r="F13" s="51">
        <v>3.8</v>
      </c>
      <c r="G13" s="64">
        <v>2016</v>
      </c>
      <c r="H13" s="28" t="s">
        <v>30</v>
      </c>
      <c r="I13" s="30" t="s">
        <v>30</v>
      </c>
      <c r="J13" s="17"/>
    </row>
    <row r="14" spans="1:11" ht="15.75" thickBot="1">
      <c r="A14" s="8">
        <v>5</v>
      </c>
      <c r="B14" s="27" t="s">
        <v>36</v>
      </c>
      <c r="C14" s="46">
        <v>0.7</v>
      </c>
      <c r="D14" s="28" t="s">
        <v>30</v>
      </c>
      <c r="E14" s="29" t="s">
        <v>30</v>
      </c>
      <c r="F14" s="51">
        <v>0.67</v>
      </c>
      <c r="G14" s="64">
        <v>2016</v>
      </c>
      <c r="H14" s="28" t="s">
        <v>30</v>
      </c>
      <c r="I14" s="30" t="s">
        <v>30</v>
      </c>
      <c r="J14" s="17"/>
    </row>
    <row r="15" spans="1:11" s="1" customFormat="1" ht="15.75" thickBot="1">
      <c r="A15" s="86" t="s">
        <v>8</v>
      </c>
      <c r="B15" s="87"/>
      <c r="C15" s="54">
        <f>SUM(C10:C14)</f>
        <v>3144.5</v>
      </c>
      <c r="D15" s="55"/>
      <c r="E15" s="56"/>
      <c r="F15" s="54">
        <f>SUM(F10:F14)</f>
        <v>2610.4700000000003</v>
      </c>
      <c r="G15" s="58"/>
      <c r="H15" s="58"/>
      <c r="I15" s="59"/>
      <c r="J15" s="39"/>
    </row>
    <row r="16" spans="1:11" ht="15.75" thickBot="1">
      <c r="A16" s="9" t="s">
        <v>9</v>
      </c>
      <c r="B16" s="22"/>
      <c r="C16" s="44"/>
      <c r="D16" s="31"/>
      <c r="E16" s="32"/>
      <c r="F16" s="49"/>
      <c r="G16" s="22"/>
      <c r="H16" s="22"/>
      <c r="I16" s="23"/>
      <c r="J16" s="15"/>
    </row>
    <row r="17" spans="1:10" ht="23.25" customHeight="1">
      <c r="A17" s="6">
        <v>1</v>
      </c>
      <c r="B17" s="24" t="s">
        <v>28</v>
      </c>
      <c r="C17" s="45">
        <v>49.9</v>
      </c>
      <c r="D17" s="33" t="s">
        <v>29</v>
      </c>
      <c r="E17" s="34" t="s">
        <v>30</v>
      </c>
      <c r="F17" s="50">
        <v>44.277999999999999</v>
      </c>
      <c r="G17" s="61">
        <v>2016</v>
      </c>
      <c r="H17" s="25" t="s">
        <v>29</v>
      </c>
      <c r="I17" s="26" t="s">
        <v>30</v>
      </c>
      <c r="J17" s="16"/>
    </row>
    <row r="18" spans="1:10">
      <c r="A18" s="7"/>
      <c r="B18" s="24"/>
      <c r="C18" s="45"/>
      <c r="D18" s="33"/>
      <c r="E18" s="34"/>
      <c r="F18" s="50"/>
      <c r="G18" s="25"/>
      <c r="H18" s="25"/>
      <c r="I18" s="26"/>
      <c r="J18" s="16"/>
    </row>
    <row r="19" spans="1:10" ht="15.75" thickBot="1">
      <c r="A19" s="8"/>
      <c r="B19" s="27"/>
      <c r="C19" s="46"/>
      <c r="D19" s="35"/>
      <c r="E19" s="36"/>
      <c r="F19" s="51"/>
      <c r="G19" s="28"/>
      <c r="H19" s="28"/>
      <c r="I19" s="30"/>
      <c r="J19" s="17"/>
    </row>
    <row r="20" spans="1:10" s="1" customFormat="1" ht="15.75" thickBot="1">
      <c r="A20" s="86" t="s">
        <v>10</v>
      </c>
      <c r="B20" s="87"/>
      <c r="C20" s="54">
        <f>C17</f>
        <v>49.9</v>
      </c>
      <c r="D20" s="55"/>
      <c r="E20" s="56"/>
      <c r="F20" s="57">
        <f>F17</f>
        <v>44.277999999999999</v>
      </c>
      <c r="G20" s="58"/>
      <c r="H20" s="58"/>
      <c r="I20" s="59"/>
      <c r="J20" s="39"/>
    </row>
    <row r="21" spans="1:10" ht="15.75" thickBot="1">
      <c r="A21" s="88" t="s">
        <v>11</v>
      </c>
      <c r="B21" s="98"/>
      <c r="C21" s="44"/>
      <c r="D21" s="31"/>
      <c r="E21" s="32"/>
      <c r="F21" s="49"/>
      <c r="G21" s="22"/>
      <c r="H21" s="22"/>
      <c r="I21" s="23"/>
      <c r="J21" s="15"/>
    </row>
    <row r="22" spans="1:10" ht="18" customHeight="1">
      <c r="A22" s="6">
        <v>1</v>
      </c>
      <c r="B22" s="24" t="s">
        <v>31</v>
      </c>
      <c r="C22" s="45">
        <v>7.5</v>
      </c>
      <c r="D22" s="33" t="s">
        <v>29</v>
      </c>
      <c r="E22" s="34" t="s">
        <v>30</v>
      </c>
      <c r="F22" s="50">
        <v>0</v>
      </c>
      <c r="G22" s="61">
        <v>2016</v>
      </c>
      <c r="H22" s="25" t="s">
        <v>30</v>
      </c>
      <c r="I22" s="26" t="s">
        <v>30</v>
      </c>
      <c r="J22" s="16"/>
    </row>
    <row r="23" spans="1:10" ht="78.75" customHeight="1">
      <c r="A23" s="62">
        <v>2</v>
      </c>
      <c r="B23" s="60" t="s">
        <v>32</v>
      </c>
      <c r="C23" s="45">
        <v>58.8</v>
      </c>
      <c r="D23" s="33" t="s">
        <v>29</v>
      </c>
      <c r="E23" s="34" t="s">
        <v>30</v>
      </c>
      <c r="F23" s="50">
        <v>47.88</v>
      </c>
      <c r="G23" s="61">
        <v>2016</v>
      </c>
      <c r="H23" s="25" t="s">
        <v>25</v>
      </c>
      <c r="I23" s="26" t="s">
        <v>24</v>
      </c>
      <c r="J23" s="16"/>
    </row>
    <row r="24" spans="1:10" ht="14.25" customHeight="1">
      <c r="A24" s="62">
        <v>3</v>
      </c>
      <c r="B24" s="24" t="s">
        <v>33</v>
      </c>
      <c r="C24" s="45">
        <v>20</v>
      </c>
      <c r="D24" s="33" t="s">
        <v>29</v>
      </c>
      <c r="E24" s="34" t="s">
        <v>30</v>
      </c>
      <c r="F24" s="50">
        <v>29</v>
      </c>
      <c r="G24" s="61">
        <v>2016</v>
      </c>
      <c r="H24" s="25" t="s">
        <v>29</v>
      </c>
      <c r="I24" s="26" t="s">
        <v>30</v>
      </c>
      <c r="J24" s="16"/>
    </row>
    <row r="25" spans="1:10" ht="14.25" customHeight="1">
      <c r="A25" s="62">
        <v>4</v>
      </c>
      <c r="B25" s="24" t="s">
        <v>34</v>
      </c>
      <c r="C25" s="45">
        <v>12</v>
      </c>
      <c r="D25" s="33" t="s">
        <v>29</v>
      </c>
      <c r="E25" s="34" t="s">
        <v>30</v>
      </c>
      <c r="F25" s="50">
        <v>3.8</v>
      </c>
      <c r="G25" s="61">
        <v>2016</v>
      </c>
      <c r="H25" s="25" t="s">
        <v>29</v>
      </c>
      <c r="I25" s="26" t="s">
        <v>30</v>
      </c>
      <c r="J25" s="16"/>
    </row>
    <row r="26" spans="1:10" ht="14.25" customHeight="1">
      <c r="A26" s="62">
        <v>5</v>
      </c>
      <c r="B26" s="24" t="s">
        <v>38</v>
      </c>
      <c r="C26" s="45">
        <v>14.82</v>
      </c>
      <c r="D26" s="33" t="s">
        <v>29</v>
      </c>
      <c r="E26" s="34" t="s">
        <v>30</v>
      </c>
      <c r="F26" s="50">
        <v>14.82</v>
      </c>
      <c r="G26" s="61">
        <v>2016</v>
      </c>
      <c r="H26" s="25" t="s">
        <v>29</v>
      </c>
      <c r="I26" s="26" t="s">
        <v>30</v>
      </c>
      <c r="J26" s="16"/>
    </row>
    <row r="27" spans="1:10" ht="14.25" customHeight="1">
      <c r="A27" s="62">
        <v>6</v>
      </c>
      <c r="B27" s="24" t="s">
        <v>39</v>
      </c>
      <c r="C27" s="45">
        <v>9</v>
      </c>
      <c r="D27" s="33" t="s">
        <v>29</v>
      </c>
      <c r="E27" s="34" t="s">
        <v>30</v>
      </c>
      <c r="F27" s="50">
        <v>8.2520000000000007</v>
      </c>
      <c r="G27" s="61">
        <v>2016</v>
      </c>
      <c r="H27" s="25" t="s">
        <v>29</v>
      </c>
      <c r="I27" s="26" t="s">
        <v>30</v>
      </c>
      <c r="J27" s="16"/>
    </row>
    <row r="28" spans="1:10" ht="18" customHeight="1">
      <c r="A28" s="7">
        <v>7</v>
      </c>
      <c r="B28" s="24" t="s">
        <v>41</v>
      </c>
      <c r="C28" s="45">
        <v>12</v>
      </c>
      <c r="D28" s="33" t="s">
        <v>29</v>
      </c>
      <c r="E28" s="34" t="s">
        <v>30</v>
      </c>
      <c r="F28" s="50">
        <v>11.13</v>
      </c>
      <c r="G28" s="61">
        <v>2016</v>
      </c>
      <c r="H28" s="25" t="s">
        <v>29</v>
      </c>
      <c r="I28" s="26" t="s">
        <v>30</v>
      </c>
      <c r="J28" s="16"/>
    </row>
    <row r="29" spans="1:10" ht="18" customHeight="1">
      <c r="A29" s="63">
        <v>8</v>
      </c>
      <c r="B29" s="27" t="s">
        <v>40</v>
      </c>
      <c r="C29" s="46">
        <v>6</v>
      </c>
      <c r="D29" s="35" t="s">
        <v>29</v>
      </c>
      <c r="E29" s="34" t="s">
        <v>30</v>
      </c>
      <c r="F29" s="51">
        <v>4.7869999999999999</v>
      </c>
      <c r="G29" s="64">
        <v>2016</v>
      </c>
      <c r="H29" s="28" t="s">
        <v>29</v>
      </c>
      <c r="I29" s="30" t="s">
        <v>30</v>
      </c>
      <c r="J29" s="17"/>
    </row>
    <row r="30" spans="1:10" ht="30">
      <c r="A30" s="63">
        <v>9</v>
      </c>
      <c r="B30" s="27" t="s">
        <v>37</v>
      </c>
      <c r="C30" s="46">
        <v>20</v>
      </c>
      <c r="D30" s="35" t="s">
        <v>29</v>
      </c>
      <c r="E30" s="34" t="s">
        <v>30</v>
      </c>
      <c r="F30" s="51">
        <v>17.55</v>
      </c>
      <c r="G30" s="64">
        <v>2016</v>
      </c>
      <c r="H30" s="28" t="s">
        <v>29</v>
      </c>
      <c r="I30" s="30" t="s">
        <v>30</v>
      </c>
      <c r="J30" s="17"/>
    </row>
    <row r="31" spans="1:10" ht="15.75" thickBot="1">
      <c r="A31" s="65">
        <v>10</v>
      </c>
      <c r="B31" s="71" t="s">
        <v>42</v>
      </c>
      <c r="C31" s="72">
        <v>29.9</v>
      </c>
      <c r="D31" s="71" t="s">
        <v>29</v>
      </c>
      <c r="E31" s="34" t="s">
        <v>30</v>
      </c>
      <c r="F31" s="72">
        <v>29.5</v>
      </c>
      <c r="G31" s="71">
        <v>2016</v>
      </c>
      <c r="H31" s="71" t="s">
        <v>29</v>
      </c>
      <c r="I31" s="71" t="s">
        <v>30</v>
      </c>
      <c r="J31" s="17"/>
    </row>
    <row r="32" spans="1:10" s="1" customFormat="1" ht="15.75" thickBot="1">
      <c r="A32" s="88" t="s">
        <v>12</v>
      </c>
      <c r="B32" s="89"/>
      <c r="C32" s="66">
        <f>SUM(C22:C31)</f>
        <v>190.02</v>
      </c>
      <c r="D32" s="67"/>
      <c r="E32" s="67"/>
      <c r="F32" s="68">
        <f>SUM(F22:F31)</f>
        <v>166.71899999999999</v>
      </c>
      <c r="G32" s="69"/>
      <c r="H32" s="69"/>
      <c r="I32" s="70"/>
      <c r="J32" s="39"/>
    </row>
    <row r="33" spans="1:10" s="1" customFormat="1" ht="15.75" thickBot="1">
      <c r="A33" s="10" t="s">
        <v>13</v>
      </c>
      <c r="B33" s="37"/>
      <c r="C33" s="47">
        <f>SUM(C15+C20+C32)</f>
        <v>3384.42</v>
      </c>
      <c r="D33" s="38"/>
      <c r="E33" s="38"/>
      <c r="F33" s="52">
        <f>SUM(F15+F20+F32)</f>
        <v>2821.4670000000001</v>
      </c>
      <c r="G33" s="37"/>
      <c r="H33" s="37"/>
      <c r="I33" s="39"/>
      <c r="J33" s="39"/>
    </row>
  </sheetData>
  <mergeCells count="11">
    <mergeCell ref="A21:B21"/>
    <mergeCell ref="E1:J1"/>
    <mergeCell ref="E5:F5"/>
    <mergeCell ref="A15:B15"/>
    <mergeCell ref="A20:B20"/>
    <mergeCell ref="A32:B32"/>
    <mergeCell ref="A3:J3"/>
    <mergeCell ref="A7:A8"/>
    <mergeCell ref="B7:E7"/>
    <mergeCell ref="F7:I7"/>
    <mergeCell ref="J7:J8"/>
  </mergeCells>
  <phoneticPr fontId="0" type="noConversion"/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Smilena</cp:lastModifiedBy>
  <cp:lastPrinted>2017-03-31T06:46:20Z</cp:lastPrinted>
  <dcterms:created xsi:type="dcterms:W3CDTF">2016-06-27T12:46:13Z</dcterms:created>
  <dcterms:modified xsi:type="dcterms:W3CDTF">2017-03-31T08:52:14Z</dcterms:modified>
</cp:coreProperties>
</file>