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3"/>
  </bookViews>
  <sheets>
    <sheet name="Pril.4 - globi" sheetId="1" r:id="rId1"/>
    <sheet name="0107-30092016 " sheetId="2" r:id="rId2"/>
    <sheet name="0110-31122016" sheetId="3" r:id="rId3"/>
    <sheet name="0101-31122016" sheetId="4" r:id="rId4"/>
  </sheets>
  <definedNames>
    <definedName name="_xlnm.Print_Area" localSheetId="1">'0107-30092016 '!$A$1:$E$28</definedName>
  </definedNames>
  <calcPr calcId="145621"/>
</workbook>
</file>

<file path=xl/calcChain.xml><?xml version="1.0" encoding="utf-8"?>
<calcChain xmlns="http://schemas.openxmlformats.org/spreadsheetml/2006/main">
  <c r="D16" i="4" l="1"/>
  <c r="D15" i="4" l="1"/>
  <c r="D23" i="4" l="1"/>
  <c r="D18" i="4"/>
  <c r="D13" i="4"/>
  <c r="D24" i="4" l="1"/>
  <c r="D23" i="3"/>
  <c r="D18" i="3"/>
  <c r="D24" i="3" s="1"/>
  <c r="D13" i="3"/>
  <c r="D9" i="2" l="1"/>
  <c r="D12" i="2"/>
  <c r="D15" i="2"/>
  <c r="D16" i="2"/>
</calcChain>
</file>

<file path=xl/sharedStrings.xml><?xml version="1.0" encoding="utf-8"?>
<sst xmlns="http://schemas.openxmlformats.org/spreadsheetml/2006/main" count="102" uniqueCount="44">
  <si>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</si>
  <si>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</si>
  <si>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</si>
  <si>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</si>
  <si>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</si>
  <si>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</si>
  <si>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</si>
  <si>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</si>
  <si>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</si>
  <si>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</si>
  <si>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</si>
  <si>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</si>
  <si>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</si>
  <si>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</si>
  <si>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</si>
  <si>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</si>
  <si>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Л.Воденичарска - счетоводител</t>
  </si>
  <si>
    <t>Изготвил:</t>
  </si>
  <si>
    <t>Ръководител У-е "Счетоводство"</t>
  </si>
  <si>
    <t>Татяна Димитрова</t>
  </si>
  <si>
    <t>Директор Дирекция "Финанси"</t>
  </si>
  <si>
    <t>Румяна Кръстева</t>
  </si>
  <si>
    <t>Съгласувал:</t>
  </si>
  <si>
    <t>ОБЩО:</t>
  </si>
  <si>
    <t>01.07.-30.09.2016</t>
  </si>
  <si>
    <t xml:space="preserve">Кредитно Споразумение №77-2014/21.08.2014 </t>
  </si>
  <si>
    <t>просрочие плащане на главници по кредит с БЕХ ЕАД</t>
  </si>
  <si>
    <t>III. Разходи за наказателни лихви</t>
  </si>
  <si>
    <t>Договор/чл.303а от ТЗ</t>
  </si>
  <si>
    <t>лихва забава плащане на ел.енергия</t>
  </si>
  <si>
    <t>II. Разходи за неустойки</t>
  </si>
  <si>
    <t>I. Разходи за глоби</t>
  </si>
  <si>
    <t>Стойност (хил.лв.)</t>
  </si>
  <si>
    <t>номер по ред</t>
  </si>
  <si>
    <t>период:</t>
  </si>
  <si>
    <t>НАЦИОНАЛНА ЕЛЕКТРИЧЕСКА КОМПАНИЯ ЕАД</t>
  </si>
  <si>
    <t>СПРАВКА ЗА ИЗВЪРШЕНИТЕ РАЗХОДИ ЗА ГЛОБИ,НЕУСТОЙКИ И ЛИХВИ ЗА ЗАБАВА</t>
  </si>
  <si>
    <t>НЕК ЕАД</t>
  </si>
  <si>
    <t>01.10.-31.12.2016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</si>
  <si>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</si>
  <si>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</si>
  <si>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</si>
  <si>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</si>
  <si>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>01.01.-31.12.2016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</si>
</sst>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10" xfId="0" applyFont="1" applyBorder="1"/>
    <xf numFmtId="4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left" wrapText="1"/>
    </xf>
    <xf numFmtId="4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 wrapText="1"/>
    </xf>
    <xf numFmtId="0" fontId="6" fillId="4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165" fontId="0" fillId="4" borderId="11" xfId="1" applyNumberFormat="1" applyFont="1" applyFill="1" applyBorder="1" applyAlignment="1">
      <alignment horizontal="left" vertical="center"/>
    </xf>
    <xf numFmtId="165" fontId="0" fillId="4" borderId="11" xfId="1" applyNumberFormat="1" applyFont="1" applyFill="1" applyBorder="1" applyAlignment="1">
      <alignment horizontal="right" vertical="center"/>
    </xf>
    <xf numFmtId="164" fontId="4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8" fillId="0" borderId="0" xfId="0" applyFont="1"/>
    <xf numFmtId="49" fontId="3" fillId="0" borderId="11" xfId="0" applyNumberFormat="1" applyFont="1" applyBorder="1" applyAlignment="1">
      <alignment horizontal="right" vertical="center" wrapText="1"/>
    </xf>
    <xf numFmtId="0" fontId="3" fillId="2" borderId="10" xfId="0" applyNumberFormat="1" applyFont="1" applyFill="1" applyBorder="1" applyAlignment="1">
      <alignment vertical="center" wrapText="1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164" fontId="8" fillId="4" borderId="6" xfId="1" applyNumberFormat="1" applyFont="1" applyFill="1" applyBorder="1"/>
    <xf numFmtId="165" fontId="8" fillId="4" borderId="7" xfId="1" applyNumberFormat="1" applyFont="1" applyFill="1" applyBorder="1"/>
    <xf numFmtId="0" fontId="8" fillId="0" borderId="8" xfId="0" applyFont="1" applyBorder="1"/>
    <xf numFmtId="0" fontId="3" fillId="0" borderId="9" xfId="0" applyFont="1" applyBorder="1" applyAlignment="1">
      <alignment horizontal="left"/>
    </xf>
    <xf numFmtId="164" fontId="9" fillId="4" borderId="10" xfId="1" applyNumberFormat="1" applyFont="1" applyFill="1" applyBorder="1"/>
    <xf numFmtId="164" fontId="8" fillId="4" borderId="10" xfId="1" applyNumberFormat="1" applyFont="1" applyFill="1" applyBorder="1"/>
    <xf numFmtId="165" fontId="8" fillId="4" borderId="11" xfId="1" applyNumberFormat="1" applyFont="1" applyFill="1" applyBorder="1"/>
    <xf numFmtId="0" fontId="8" fillId="0" borderId="12" xfId="0" applyFont="1" applyBorder="1"/>
    <xf numFmtId="0" fontId="3" fillId="0" borderId="13" xfId="0" applyFont="1" applyBorder="1" applyAlignment="1">
      <alignment horizontal="left"/>
    </xf>
    <xf numFmtId="164" fontId="8" fillId="4" borderId="14" xfId="1" applyNumberFormat="1" applyFont="1" applyFill="1" applyBorder="1"/>
    <xf numFmtId="165" fontId="8" fillId="4" borderId="15" xfId="1" applyNumberFormat="1" applyFont="1" applyFill="1" applyBorder="1"/>
    <xf numFmtId="0" fontId="8" fillId="0" borderId="16" xfId="0" applyFont="1" applyBorder="1"/>
    <xf numFmtId="0" fontId="3" fillId="0" borderId="17" xfId="0" applyFont="1" applyBorder="1" applyAlignment="1">
      <alignment horizontal="left"/>
    </xf>
    <xf numFmtId="164" fontId="3" fillId="4" borderId="18" xfId="1" applyNumberFormat="1" applyFont="1" applyFill="1" applyBorder="1"/>
    <xf numFmtId="165" fontId="3" fillId="5" borderId="19" xfId="1" applyNumberFormat="1" applyFont="1" applyFill="1" applyBorder="1"/>
    <xf numFmtId="0" fontId="3" fillId="0" borderId="20" xfId="0" applyFont="1" applyBorder="1"/>
    <xf numFmtId="0" fontId="10" fillId="4" borderId="10" xfId="0" applyFont="1" applyFill="1" applyBorder="1" applyAlignment="1">
      <alignment wrapText="1"/>
    </xf>
    <xf numFmtId="164" fontId="9" fillId="4" borderId="14" xfId="1" applyNumberFormat="1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165" fontId="8" fillId="4" borderId="11" xfId="1" applyNumberFormat="1" applyFont="1" applyFill="1" applyBorder="1" applyAlignment="1">
      <alignment horizontal="right" vertical="center"/>
    </xf>
    <xf numFmtId="165" fontId="3" fillId="5" borderId="18" xfId="1" applyNumberFormat="1" applyFont="1" applyFill="1" applyBorder="1"/>
    <xf numFmtId="0" fontId="3" fillId="0" borderId="4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95" t="s">
        <v>12</v>
      </c>
      <c r="D1" s="95"/>
      <c r="E1" s="9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92" t="s">
        <v>0</v>
      </c>
      <c r="B3" s="92"/>
      <c r="C3" s="92"/>
      <c r="D3" s="92"/>
      <c r="E3" s="9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93" t="s">
        <v>11</v>
      </c>
      <c r="B24" s="94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31" sqref="A31"/>
    </sheetView>
  </sheetViews>
  <sheetFormatPr defaultRowHeight="15.75" x14ac:dyDescent="0.25"/>
  <cols>
    <col min="1" max="1" width="39.42578125" style="34" customWidth="1"/>
    <col min="2" max="2" width="26.7109375" style="34" bestFit="1" customWidth="1"/>
    <col min="3" max="3" width="20.85546875" style="34" customWidth="1"/>
    <col min="4" max="4" width="19.85546875" style="34" customWidth="1"/>
    <col min="5" max="5" width="19.5703125" style="34" customWidth="1"/>
    <col min="6" max="16384" width="9.140625" style="34"/>
  </cols>
  <sheetData>
    <row r="1" spans="1:5" ht="18" x14ac:dyDescent="0.25">
      <c r="A1" s="51" t="s">
        <v>36</v>
      </c>
    </row>
    <row r="3" spans="1:5" ht="47.25" customHeight="1" x14ac:dyDescent="0.25">
      <c r="A3" s="96" t="s">
        <v>35</v>
      </c>
      <c r="B3" s="96"/>
      <c r="C3" s="50" t="s">
        <v>34</v>
      </c>
      <c r="D3" s="49" t="s">
        <v>24</v>
      </c>
    </row>
    <row r="5" spans="1:5" ht="45" customHeight="1" x14ac:dyDescent="0.25">
      <c r="A5" s="47" t="s">
        <v>33</v>
      </c>
      <c r="B5" s="48" t="s">
        <v>2</v>
      </c>
      <c r="C5" s="48" t="s">
        <v>3</v>
      </c>
      <c r="D5" s="48" t="s">
        <v>32</v>
      </c>
      <c r="E5" s="47" t="s">
        <v>4</v>
      </c>
    </row>
    <row r="6" spans="1:5" x14ac:dyDescent="0.25">
      <c r="A6" s="35"/>
      <c r="B6" s="35"/>
      <c r="C6" s="35"/>
      <c r="D6" s="43"/>
      <c r="E6" s="35"/>
    </row>
    <row r="7" spans="1:5" x14ac:dyDescent="0.25">
      <c r="A7" s="37" t="s">
        <v>31</v>
      </c>
      <c r="B7" s="35"/>
      <c r="C7" s="35"/>
      <c r="D7" s="43"/>
      <c r="E7" s="35"/>
    </row>
    <row r="8" spans="1:5" x14ac:dyDescent="0.25">
      <c r="A8" s="35"/>
      <c r="B8" s="35"/>
      <c r="C8" s="35"/>
      <c r="D8" s="44">
        <v>0</v>
      </c>
      <c r="E8" s="35"/>
    </row>
    <row r="9" spans="1:5" x14ac:dyDescent="0.25">
      <c r="A9" s="37" t="s">
        <v>6</v>
      </c>
      <c r="B9" s="35"/>
      <c r="C9" s="35"/>
      <c r="D9" s="36">
        <f>SUM(D8:D8)</f>
        <v>0</v>
      </c>
      <c r="E9" s="35"/>
    </row>
    <row r="10" spans="1:5" x14ac:dyDescent="0.25">
      <c r="A10" s="37" t="s">
        <v>30</v>
      </c>
      <c r="B10" s="35"/>
      <c r="C10" s="35"/>
      <c r="D10" s="43"/>
      <c r="E10" s="35"/>
    </row>
    <row r="11" spans="1:5" ht="31.5" x14ac:dyDescent="0.25">
      <c r="A11" s="46" t="s">
        <v>29</v>
      </c>
      <c r="B11" s="35" t="s">
        <v>28</v>
      </c>
      <c r="C11" s="45" t="s">
        <v>24</v>
      </c>
      <c r="D11" s="44">
        <v>4306</v>
      </c>
      <c r="E11" s="35"/>
    </row>
    <row r="12" spans="1:5" x14ac:dyDescent="0.25">
      <c r="A12" s="37" t="s">
        <v>8</v>
      </c>
      <c r="B12" s="35"/>
      <c r="C12" s="35"/>
      <c r="D12" s="36">
        <f>SUM(D11:D11)</f>
        <v>4306</v>
      </c>
      <c r="E12" s="35"/>
    </row>
    <row r="13" spans="1:5" ht="31.5" x14ac:dyDescent="0.25">
      <c r="A13" s="38" t="s">
        <v>27</v>
      </c>
      <c r="B13" s="35"/>
      <c r="C13" s="35"/>
      <c r="D13" s="43"/>
      <c r="E13" s="35"/>
    </row>
    <row r="14" spans="1:5" ht="51" customHeight="1" x14ac:dyDescent="0.25">
      <c r="A14" s="42" t="s">
        <v>26</v>
      </c>
      <c r="B14" s="41" t="s">
        <v>25</v>
      </c>
      <c r="C14" s="40" t="s">
        <v>24</v>
      </c>
      <c r="D14" s="39">
        <v>1599</v>
      </c>
      <c r="E14" s="35"/>
    </row>
    <row r="15" spans="1:5" ht="31.5" x14ac:dyDescent="0.25">
      <c r="A15" s="38" t="s">
        <v>10</v>
      </c>
      <c r="B15" s="35"/>
      <c r="C15" s="35"/>
      <c r="D15" s="36">
        <f>SUM(D14:D14)</f>
        <v>1599</v>
      </c>
      <c r="E15" s="35"/>
    </row>
    <row r="16" spans="1:5" x14ac:dyDescent="0.25">
      <c r="A16" s="37" t="s">
        <v>23</v>
      </c>
      <c r="B16" s="35"/>
      <c r="C16" s="35"/>
      <c r="D16" s="36">
        <f>D9+D12+D15</f>
        <v>5905</v>
      </c>
      <c r="E16" s="35"/>
    </row>
    <row r="19" spans="1:1" x14ac:dyDescent="0.25">
      <c r="A19" s="34" t="s">
        <v>22</v>
      </c>
    </row>
    <row r="20" spans="1:1" x14ac:dyDescent="0.25">
      <c r="A20" s="34" t="s">
        <v>21</v>
      </c>
    </row>
    <row r="21" spans="1:1" x14ac:dyDescent="0.25">
      <c r="A21" s="34" t="s">
        <v>20</v>
      </c>
    </row>
    <row r="23" spans="1:1" x14ac:dyDescent="0.25">
      <c r="A23" s="34" t="s">
        <v>19</v>
      </c>
    </row>
    <row r="24" spans="1:1" x14ac:dyDescent="0.25">
      <c r="A24" s="34" t="s">
        <v>18</v>
      </c>
    </row>
    <row r="26" spans="1:1" x14ac:dyDescent="0.25">
      <c r="A26" s="34" t="s">
        <v>17</v>
      </c>
    </row>
    <row r="27" spans="1:1" x14ac:dyDescent="0.25">
      <c r="A27" s="34" t="s">
        <v>16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H5" sqref="H5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95" t="s">
        <v>12</v>
      </c>
      <c r="D1" s="95"/>
      <c r="E1" s="95"/>
      <c r="F1" s="33"/>
    </row>
    <row r="2" spans="1:6" ht="18.75" x14ac:dyDescent="0.3">
      <c r="A2" s="32"/>
      <c r="B2" s="32"/>
      <c r="C2" s="32"/>
      <c r="D2" s="32"/>
      <c r="E2" s="32"/>
    </row>
    <row r="3" spans="1:6" ht="18.75" x14ac:dyDescent="0.3">
      <c r="A3" s="92" t="s">
        <v>0</v>
      </c>
      <c r="B3" s="92"/>
      <c r="C3" s="92"/>
      <c r="D3" s="92"/>
      <c r="E3" s="9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37</v>
      </c>
      <c r="D5" s="21" t="s">
        <v>14</v>
      </c>
      <c r="E5" s="22" t="s">
        <v>38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54" t="s">
        <v>41</v>
      </c>
      <c r="C10" s="12" t="s">
        <v>38</v>
      </c>
      <c r="D10" s="25">
        <v>6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f>SUM(D10:D12)</f>
        <v>6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46" t="s">
        <v>39</v>
      </c>
      <c r="C15" s="25" t="s">
        <v>38</v>
      </c>
      <c r="D15" s="25">
        <v>30862</v>
      </c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30862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42" t="s">
        <v>40</v>
      </c>
      <c r="C20" s="52" t="s">
        <v>38</v>
      </c>
      <c r="D20" s="53">
        <v>2098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f>SUM(D20:D22)</f>
        <v>2098</v>
      </c>
      <c r="E23" s="29"/>
    </row>
    <row r="24" spans="1:5" s="1" customFormat="1" ht="15.75" thickBot="1" x14ac:dyDescent="0.3">
      <c r="A24" s="93" t="s">
        <v>11</v>
      </c>
      <c r="B24" s="94"/>
      <c r="C24" s="27"/>
      <c r="D24" s="28">
        <f>D13+D18+D23</f>
        <v>32966</v>
      </c>
      <c r="E24" s="29"/>
    </row>
    <row r="27" spans="1:5" ht="15.75" x14ac:dyDescent="0.25">
      <c r="B27" s="34" t="s">
        <v>22</v>
      </c>
    </row>
    <row r="28" spans="1:5" ht="15.75" x14ac:dyDescent="0.25">
      <c r="B28" s="34" t="s">
        <v>21</v>
      </c>
    </row>
    <row r="29" spans="1:5" ht="15.75" x14ac:dyDescent="0.25">
      <c r="B29" s="34" t="s">
        <v>20</v>
      </c>
    </row>
    <row r="30" spans="1:5" ht="15.75" x14ac:dyDescent="0.25">
      <c r="B30" s="34"/>
    </row>
    <row r="31" spans="1:5" ht="15.75" x14ac:dyDescent="0.25">
      <c r="B31" s="34" t="s">
        <v>19</v>
      </c>
    </row>
    <row r="32" spans="1:5" ht="15.75" x14ac:dyDescent="0.25">
      <c r="B32" s="34" t="s">
        <v>18</v>
      </c>
    </row>
    <row r="33" spans="2:2" ht="15.75" x14ac:dyDescent="0.25">
      <c r="B33" s="34"/>
    </row>
    <row r="34" spans="2:2" ht="15.75" x14ac:dyDescent="0.25">
      <c r="B34" s="34" t="s">
        <v>17</v>
      </c>
    </row>
    <row r="35" spans="2:2" ht="15.75" x14ac:dyDescent="0.25">
      <c r="B35" s="34" t="s">
        <v>16</v>
      </c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E5"/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B27" sqref="B27:B35"/>
    </sheetView>
  </sheetViews>
  <sheetFormatPr defaultRowHeight="18.75" x14ac:dyDescent="0.3"/>
  <cols>
    <col min="1" max="1" width="8.28515625" style="59" customWidth="1"/>
    <col min="2" max="2" width="42.28515625" style="59" customWidth="1"/>
    <col min="3" max="3" width="29" style="59" customWidth="1"/>
    <col min="4" max="4" width="17.85546875" style="59" customWidth="1"/>
    <col min="5" max="5" width="30.85546875" style="59" customWidth="1"/>
    <col min="6" max="16384" width="9.140625" style="59"/>
  </cols>
  <sheetData>
    <row r="1" spans="1:6" ht="68.25" customHeight="1" x14ac:dyDescent="0.3">
      <c r="A1" s="56"/>
      <c r="B1" s="57"/>
      <c r="C1" s="97" t="s">
        <v>12</v>
      </c>
      <c r="D1" s="97"/>
      <c r="E1" s="97"/>
      <c r="F1" s="58"/>
    </row>
    <row r="2" spans="1:6" x14ac:dyDescent="0.3">
      <c r="A2" s="55"/>
      <c r="B2" s="55"/>
      <c r="C2" s="55"/>
      <c r="D2" s="55"/>
      <c r="E2" s="55"/>
    </row>
    <row r="3" spans="1:6" x14ac:dyDescent="0.3">
      <c r="A3" s="92" t="s">
        <v>0</v>
      </c>
      <c r="B3" s="92"/>
      <c r="C3" s="92"/>
      <c r="D3" s="92"/>
      <c r="E3" s="92"/>
    </row>
    <row r="4" spans="1:6" x14ac:dyDescent="0.3">
      <c r="A4" s="55"/>
      <c r="B4" s="55"/>
      <c r="C4" s="55"/>
      <c r="D4" s="55"/>
      <c r="E4" s="56"/>
    </row>
    <row r="5" spans="1:6" ht="30" customHeight="1" x14ac:dyDescent="0.3">
      <c r="B5" s="60" t="s">
        <v>13</v>
      </c>
      <c r="C5" s="61" t="s">
        <v>37</v>
      </c>
      <c r="D5" s="62" t="s">
        <v>14</v>
      </c>
      <c r="E5" s="63" t="s">
        <v>43</v>
      </c>
    </row>
    <row r="7" spans="1:6" ht="19.5" thickBot="1" x14ac:dyDescent="0.35"/>
    <row r="8" spans="1:6" ht="57" thickBot="1" x14ac:dyDescent="0.35">
      <c r="A8" s="64" t="s">
        <v>1</v>
      </c>
      <c r="B8" s="65" t="s">
        <v>2</v>
      </c>
      <c r="C8" s="66" t="s">
        <v>3</v>
      </c>
      <c r="D8" s="65" t="s">
        <v>15</v>
      </c>
      <c r="E8" s="67" t="s">
        <v>4</v>
      </c>
    </row>
    <row r="9" spans="1:6" x14ac:dyDescent="0.3">
      <c r="A9" s="68" t="s">
        <v>5</v>
      </c>
      <c r="B9" s="69"/>
      <c r="C9" s="69"/>
      <c r="D9" s="70"/>
      <c r="E9" s="71"/>
    </row>
    <row r="10" spans="1:6" x14ac:dyDescent="0.3">
      <c r="A10" s="72"/>
      <c r="B10" s="73" t="s">
        <v>41</v>
      </c>
      <c r="C10" s="74" t="s">
        <v>43</v>
      </c>
      <c r="D10" s="75">
        <v>6.5</v>
      </c>
      <c r="E10" s="76"/>
    </row>
    <row r="11" spans="1:6" x14ac:dyDescent="0.3">
      <c r="A11" s="72"/>
      <c r="B11" s="74"/>
      <c r="C11" s="74"/>
      <c r="D11" s="75"/>
      <c r="E11" s="76"/>
    </row>
    <row r="12" spans="1:6" ht="19.5" thickBot="1" x14ac:dyDescent="0.35">
      <c r="A12" s="77"/>
      <c r="B12" s="78"/>
      <c r="C12" s="78"/>
      <c r="D12" s="79"/>
      <c r="E12" s="80"/>
    </row>
    <row r="13" spans="1:6" s="56" customFormat="1" ht="19.5" thickBot="1" x14ac:dyDescent="0.35">
      <c r="A13" s="81" t="s">
        <v>6</v>
      </c>
      <c r="B13" s="82"/>
      <c r="C13" s="82"/>
      <c r="D13" s="83">
        <f>SUM(D10:D12)</f>
        <v>6.5</v>
      </c>
      <c r="E13" s="84"/>
    </row>
    <row r="14" spans="1:6" x14ac:dyDescent="0.3">
      <c r="A14" s="68" t="s">
        <v>7</v>
      </c>
      <c r="B14" s="69"/>
      <c r="C14" s="69"/>
      <c r="D14" s="70"/>
      <c r="E14" s="71"/>
    </row>
    <row r="15" spans="1:6" ht="54.75" x14ac:dyDescent="0.3">
      <c r="A15" s="72"/>
      <c r="B15" s="85" t="s">
        <v>39</v>
      </c>
      <c r="C15" s="74" t="s">
        <v>43</v>
      </c>
      <c r="D15" s="75">
        <f>15938+6-36</f>
        <v>15908</v>
      </c>
      <c r="E15" s="76"/>
    </row>
    <row r="16" spans="1:6" x14ac:dyDescent="0.3">
      <c r="A16" s="77"/>
      <c r="B16" s="86" t="s">
        <v>42</v>
      </c>
      <c r="C16" s="74" t="s">
        <v>43</v>
      </c>
      <c r="D16" s="79">
        <f>360634+24268+183+72+533+478</f>
        <v>386168</v>
      </c>
      <c r="E16" s="76"/>
    </row>
    <row r="17" spans="1:5" ht="19.5" thickBot="1" x14ac:dyDescent="0.35">
      <c r="A17" s="77"/>
      <c r="B17" s="78"/>
      <c r="C17" s="78"/>
      <c r="D17" s="79"/>
      <c r="E17" s="80"/>
    </row>
    <row r="18" spans="1:5" s="56" customFormat="1" ht="19.5" thickBot="1" x14ac:dyDescent="0.35">
      <c r="A18" s="81" t="s">
        <v>8</v>
      </c>
      <c r="B18" s="82"/>
      <c r="C18" s="82"/>
      <c r="D18" s="83">
        <f>SUM(D15:D17)</f>
        <v>402076</v>
      </c>
      <c r="E18" s="84"/>
    </row>
    <row r="19" spans="1:5" x14ac:dyDescent="0.3">
      <c r="A19" s="68" t="s">
        <v>9</v>
      </c>
      <c r="B19" s="69"/>
      <c r="C19" s="69"/>
      <c r="D19" s="70"/>
      <c r="E19" s="71"/>
    </row>
    <row r="20" spans="1:5" ht="72" x14ac:dyDescent="0.3">
      <c r="A20" s="72"/>
      <c r="B20" s="87" t="s">
        <v>40</v>
      </c>
      <c r="C20" s="74" t="s">
        <v>43</v>
      </c>
      <c r="D20" s="88">
        <v>5014</v>
      </c>
      <c r="E20" s="76"/>
    </row>
    <row r="21" spans="1:5" x14ac:dyDescent="0.3">
      <c r="A21" s="77"/>
      <c r="B21" s="78"/>
      <c r="C21" s="78"/>
      <c r="D21" s="79"/>
      <c r="E21" s="76"/>
    </row>
    <row r="22" spans="1:5" ht="19.5" thickBot="1" x14ac:dyDescent="0.35">
      <c r="A22" s="77"/>
      <c r="B22" s="78"/>
      <c r="C22" s="78"/>
      <c r="D22" s="79"/>
      <c r="E22" s="80"/>
    </row>
    <row r="23" spans="1:5" s="56" customFormat="1" ht="19.5" thickBot="1" x14ac:dyDescent="0.35">
      <c r="A23" s="81" t="s">
        <v>10</v>
      </c>
      <c r="B23" s="82"/>
      <c r="C23" s="82"/>
      <c r="D23" s="89">
        <f>SUM(D20:D22)</f>
        <v>5014</v>
      </c>
      <c r="E23" s="90"/>
    </row>
    <row r="24" spans="1:5" s="56" customFormat="1" ht="19.5" thickBot="1" x14ac:dyDescent="0.35">
      <c r="A24" s="98" t="s">
        <v>11</v>
      </c>
      <c r="B24" s="99"/>
      <c r="C24" s="82"/>
      <c r="D24" s="89">
        <f>D13+D18+D23</f>
        <v>407096.5</v>
      </c>
      <c r="E24" s="90"/>
    </row>
    <row r="27" spans="1:5" x14ac:dyDescent="0.3">
      <c r="B27" s="91"/>
    </row>
    <row r="28" spans="1:5" x14ac:dyDescent="0.3">
      <c r="B28" s="91"/>
    </row>
    <row r="29" spans="1:5" x14ac:dyDescent="0.3">
      <c r="B29" s="91"/>
    </row>
    <row r="30" spans="1:5" x14ac:dyDescent="0.3">
      <c r="B30" s="91"/>
    </row>
    <row r="31" spans="1:5" x14ac:dyDescent="0.3">
      <c r="B31" s="91"/>
    </row>
    <row r="32" spans="1:5" x14ac:dyDescent="0.3">
      <c r="B32" s="91"/>
    </row>
    <row r="33" spans="2:2" x14ac:dyDescent="0.3">
      <c r="B33" s="91"/>
    </row>
    <row r="34" spans="2:2" x14ac:dyDescent="0.3">
      <c r="B34" s="91"/>
    </row>
    <row r="35" spans="2:2" x14ac:dyDescent="0.3">
      <c r="B35" s="91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Pril.4 - globi</vt:lpstr>
      <vt:lpstr>0107-30092016 </vt:lpstr>
      <vt:lpstr>0110-31122016</vt:lpstr>
      <vt:lpstr>0101-31122016</vt:lpstr>
      <vt:lpstr>'0107-30092016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F</cp:lastModifiedBy>
  <cp:lastPrinted>2017-03-28T09:16:15Z</cp:lastPrinted>
  <dcterms:created xsi:type="dcterms:W3CDTF">2016-06-27T12:40:35Z</dcterms:created>
  <dcterms:modified xsi:type="dcterms:W3CDTF">2017-04-05T05:30:58Z</dcterms:modified>
</cp:coreProperties>
</file>