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jurandapis\Finance$\Financial Reporting\Reporting ME\Оптимизиране на разходи на ТД\2019\Приложение 1 и 3 2019\"/>
    </mc:Choice>
  </mc:AlternateContent>
  <bookViews>
    <workbookView xWindow="0" yWindow="0" windowWidth="28800" windowHeight="11100"/>
  </bookViews>
  <sheets>
    <sheet name="Приложение №1 (2)" sheetId="1" r:id="rId1"/>
  </sheets>
  <definedNames>
    <definedName name="_xlnm.Print_Area" localSheetId="0">'Приложение №1 (2)'!$A$1:$J$69</definedName>
    <definedName name="_xlnm.Print_Titles" localSheetId="0">'Приложение №1 (2)'!$8:$9</definedName>
    <definedName name="Z_EDD3F601_A0B4_4FC5_9D75_BCD6B3A2338A_.wvu.PrintArea" localSheetId="0" hidden="1">'Приложение №1 (2)'!$A$1:$J$69</definedName>
    <definedName name="Z_EDD3F601_A0B4_4FC5_9D75_BCD6B3A2338A_.wvu.PrintTitles" localSheetId="0" hidden="1">'Приложение №1 (2)'!$8:$9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C60" i="1"/>
  <c r="F16" i="1"/>
  <c r="C16" i="1"/>
  <c r="F50" i="1" l="1"/>
  <c r="C50" i="1"/>
  <c r="F39" i="1"/>
  <c r="C39" i="1"/>
  <c r="C61" i="1" s="1"/>
  <c r="F26" i="1"/>
  <c r="F25" i="1" s="1"/>
  <c r="C25" i="1"/>
  <c r="F13" i="1"/>
  <c r="C13" i="1"/>
  <c r="F61" i="1" l="1"/>
</calcChain>
</file>

<file path=xl/sharedStrings.xml><?xml version="1.0" encoding="utf-8"?>
<sst xmlns="http://schemas.openxmlformats.org/spreadsheetml/2006/main" count="125" uniqueCount="97">
  <si>
    <t>Приложение № 1</t>
  </si>
  <si>
    <t>към чл. 6</t>
  </si>
  <si>
    <t>Систематизирана информация за разходите, които дружеството възнамерява да</t>
  </si>
  <si>
    <t>извърши през отчетния период за доставки, строителство и услуги</t>
  </si>
  <si>
    <t>" Булгаргаз" ЕАД</t>
  </si>
  <si>
    <t>Номер по ред</t>
  </si>
  <si>
    <t>предмет (описание на разхода)</t>
  </si>
  <si>
    <t>Извършени разходи през 2019г.</t>
  </si>
  <si>
    <t>Забележка</t>
  </si>
  <si>
    <t>прогнозна стойност (хил. лв. без ДДС)</t>
  </si>
  <si>
    <t>вид процедура по ЗОП</t>
  </si>
  <si>
    <t>правно основание по ЗОП</t>
  </si>
  <si>
    <t>фактическа стойност (хил. лв.)</t>
  </si>
  <si>
    <t>период</t>
  </si>
  <si>
    <t>І. Разходи за доставки</t>
  </si>
  <si>
    <t>Доставка на природен газ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</si>
  <si>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</si>
  <si>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</si>
  <si>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</si>
  <si>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</si>
  <si>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Възлагане на правни услуги във връзка с дело 
на Европейската Комисия срещу "БЕХ" ЕАД, "Булгаргаз" ЕАД и "Булгартрансгаз" ЕАД - дело AT.39849 - BEH gas.</t>
  </si>
  <si>
    <t>До приключване на производството</t>
  </si>
  <si>
    <t>Договаряне без обявление.</t>
  </si>
  <si>
    <t>чл. 103, ал.2 от ЗОП (отм.)</t>
  </si>
  <si>
    <t>WHITE &amp; CASE LLP клон Белгия, с адрес: Wetsraat 62 Rue de la Loi, B-1040 Brussels Договор №522 от 19.06.2015г.</t>
  </si>
  <si>
    <t xml:space="preserve">        Охрана</t>
  </si>
  <si>
    <t>Осигуряване на денонощна въоръжена охрана и пропусквателен режим на офис сградата на “Булгаргаз” ЕАД, паркоместата пред същата, както и на намиращите се в посочената сграда движими вещи</t>
  </si>
  <si>
    <t>"Пряко договаряне"</t>
  </si>
  <si>
    <t>чл. 20, ал. 4, т. 2 от ЗОП</t>
  </si>
  <si>
    <t>12 месеца, считано от 23.03.2019г.</t>
  </si>
  <si>
    <t>"ВИП СЕКЮРИТИ" ЕООД, ЕИК 121819662 договор №903/21.03.2019г.</t>
  </si>
  <si>
    <t xml:space="preserve">       Застраховки</t>
  </si>
  <si>
    <t>“Застраховане на имущество и отговорност на 
“БУЛГАРГАЗ” ЕАД в три обособени позиции” По обособена позиция № 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газ.</t>
  </si>
  <si>
    <t>"Публично състезание"</t>
  </si>
  <si>
    <t>чл.18, ал.1, 
т.12 от ЗОП</t>
  </si>
  <si>
    <t>12 месеца</t>
  </si>
  <si>
    <t>ЗАД "ОЗК Застраховане" АД, ЕИК: 121265177 договор № 915/21.04.2019г.</t>
  </si>
  <si>
    <t xml:space="preserve">“Застраховане на имущество и отговорност на “БУЛГАРГАЗ” ЕАД в три обособени позиции”По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 </t>
  </si>
  <si>
    <t>"Публично
 състезание"</t>
  </si>
  <si>
    <t>ЗАД "ОЗК Застраховане" АД, ЕИК: 121265177 договор №914/21.04.2019г.</t>
  </si>
  <si>
    <t xml:space="preserve">“Застраховане на имущество и отговорност на “БУЛГАРГАЗ” ЕАД в три обособени позиции”По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техника, собственост на “Булгаргаз” ЕАД </t>
  </si>
  <si>
    <t>"Публично 
състезание"</t>
  </si>
  <si>
    <t>ЗАД "ОЗК Застраховане" АД, ЕИК: 121265177 договор №913/21.04.2019г.</t>
  </si>
  <si>
    <t>Разходи от оперативна дейност</t>
  </si>
  <si>
    <t>Плащания към доставчици</t>
  </si>
  <si>
    <t>За покупка на природен газ</t>
  </si>
  <si>
    <t>По сделки със свързани лица</t>
  </si>
  <si>
    <t>към Булгартрансгаз (пренос, съхранение и ДДС)</t>
  </si>
  <si>
    <t>към Булгартрансгаз Споразумение</t>
  </si>
  <si>
    <t>към БЕХ</t>
  </si>
  <si>
    <t>към Булгартел</t>
  </si>
  <si>
    <t>Плащания към други контрагенти</t>
  </si>
  <si>
    <t>Платени данъци, различни от данъка върху дохода</t>
  </si>
  <si>
    <t>Плащания за възнаграждения и осигуровки</t>
  </si>
  <si>
    <t>Получени средства /(плащания) за оперативна дейност</t>
  </si>
  <si>
    <t>Положителни/(отрицателни) курсови разлики върху парични средства и еквиваленти</t>
  </si>
  <si>
    <t>Разходи от инвестиционна  дейност</t>
  </si>
  <si>
    <t xml:space="preserve">Придобиване на имоти,машини и съоръжения </t>
  </si>
  <si>
    <t>Придобиване на нематериални активи</t>
  </si>
  <si>
    <t>Счетоводен софтуер</t>
  </si>
  <si>
    <t>Абонаментна поддръжка и консултиране на "Булгаргаз" ЕАД във връзка с ползването на програмни продукти от серията АЖУРL</t>
  </si>
  <si>
    <t>чл.182 във вр. с чл.79, ал.1, т.3 от ЗОП във вр. с чл.65 от ППЗОП</t>
  </si>
  <si>
    <t>Бонев Софт Одитинг ООД, ЕИК:121133745 договор №904/22.03.2019</t>
  </si>
  <si>
    <t>Комуникационна инфраструктура</t>
  </si>
  <si>
    <t xml:space="preserve">Внедряване на информационна  система за балансиране на натоварването на публично публикувани информационни системи (Load Balancer) </t>
  </si>
  <si>
    <t>По реда на „Глава двадесет и шеста“ от ЗОП „Събиране на оферти с обява. Покана до определени лица“</t>
  </si>
  <si>
    <t>Компютри и лицензи</t>
  </si>
  <si>
    <t xml:space="preserve">Закупуване на компютърна и периферна техника; лицензи за MS сървърни операционни  системи и потребителски Calls; лицензи за MS ОС Windows + MS Office по обособени позиции </t>
  </si>
  <si>
    <t>По реда на „Глава двадесет и пета“ от ЗОП, чрез процедура „Публично състезание“</t>
  </si>
  <si>
    <t xml:space="preserve">Надграждане на информационната и комуникационната инфраструктура на „Булгаргаз“ ЕАД по обособени позиции. </t>
  </si>
  <si>
    <t>Промени в интерфейса и разширяване функциалността на софтуерен модул "Деливъри"</t>
  </si>
  <si>
    <t xml:space="preserve">Промени в интерфейса и разширяване функционалността на софтуерен модул "Деливъри" </t>
  </si>
  <si>
    <t>По реда на глава „Двадесет и пета“ от ЗОП, чрез процедура „Пряко договаряне“</t>
  </si>
  <si>
    <t>Юридически услуги</t>
  </si>
  <si>
    <t>Юридическо консултиране и осигуряване на специализирани правни услуги за нуждите на "Булгаргаз" ЕАД</t>
  </si>
  <si>
    <t>чл. 182, ал. 1, т. 5 ЗОП, чрез процедура "Пряко договаряне</t>
  </si>
  <si>
    <t>Софтуерни приложения и системи за управление на бизнеса - Промени във функциалността на софтуерен продукт "Ажур"</t>
  </si>
  <si>
    <t xml:space="preserve">Промени във функционалността на софтуерен продукт "Ажур" </t>
  </si>
  <si>
    <t>Разходи от финансова  дейност</t>
  </si>
  <si>
    <t xml:space="preserve">  Плащания на получени заеми от банки (главници)</t>
  </si>
  <si>
    <t xml:space="preserve">  Плащания на получени заеми - свързани лица (главници)</t>
  </si>
  <si>
    <t xml:space="preserve">  Плащания по финансиращи споразумения (главница)</t>
  </si>
  <si>
    <t xml:space="preserve">  Плащания на лихви по заеми от банки</t>
  </si>
  <si>
    <t xml:space="preserve">  Плащания на лихви по заеми - свързани лица</t>
  </si>
  <si>
    <t xml:space="preserve">  Плащания на лихви по финансиращи споразумения </t>
  </si>
  <si>
    <t xml:space="preserve">  Плащания на главници по търговски задължения</t>
  </si>
  <si>
    <t xml:space="preserve">  Плащания на лихви по търговски задължения към свързани лица</t>
  </si>
  <si>
    <t>Плащания на дивиденти</t>
  </si>
  <si>
    <t>Общо разходи за услуги</t>
  </si>
  <si>
    <t>Общо разходи</t>
  </si>
  <si>
    <t>Избор на изпълнители за предоставяне на 
финансови услуги, във връзка с чл. 13б от Правилник за реда за упражняване правата на държавата в търговските дружества с държавно участие в капитала, в десет обособени позиции.</t>
  </si>
  <si>
    <t>24 месеца, считано от датата на подписване на договора.</t>
  </si>
  <si>
    <t>Публична покана</t>
  </si>
  <si>
    <t>чл.20, ал.3, 
от ЗОП</t>
  </si>
  <si>
    <t xml:space="preserve">
Дог №923 „Експресбанк“ АД,Дата на сключване: 31.05.2019 г.
Дог №924 „Ситибанк Европа“ АД, клон България,Дата на сключване: 06.06.2019 г.
Дог № 918 с „Централна кооперативна банка“ АД ,Дата на сключване:  17.05.2019 г.
Дог № 920 „Юробанк България“ АД,Дата на сключване: 03.06.2019 г.
Дог №921 „Търговска банка Д“   АД,Дата на сключване: 31.05.2019 г.
Дог №922 „Първа инвестиционна банка“ АД,Дата на сключване: 20.06.2019 г.
Дог №923 „Общинска банка“ АД, Дата на сключване: 25.09.2019 г.
Дог №961 „ИНГ Банк Н.В.-клон София“ КЧТ 25.10.2019 г.
</t>
  </si>
  <si>
    <t>Период на отчитане: 2020 г.</t>
  </si>
  <si>
    <t>Планирани разходи за доставки, строителство и услуги през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</si>
</sst>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&quot;(&quot;#,##0&quot;)&quot;;&quot;-&quot;"/>
    <numFmt numFmtId="165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3" fillId="0" borderId="0"/>
  </cellStyleXfs>
  <cellXfs count="5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4" fillId="0" borderId="0" xfId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 indent="1"/>
    </xf>
    <xf numFmtId="3" fontId="10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3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7" fillId="0" borderId="0" xfId="2" applyNumberFormat="1" applyFont="1" applyFill="1" applyBorder="1" applyAlignment="1"/>
    <xf numFmtId="49" fontId="7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Финансови разчети_2010-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6&amp;Type=2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71"/>
  <sheetViews>
    <sheetView tabSelected="1" zoomScale="85" zoomScaleNormal="85" zoomScaleSheetLayoutView="80" workbookViewId="0">
      <selection activeCell="A7" sqref="A7:J7"/>
    </sheetView>
  </sheetViews>
  <sheetFormatPr defaultRowHeight="15" x14ac:dyDescent="0.25"/>
  <cols>
    <col min="1" max="1" width="51.140625" style="45" customWidth="1"/>
    <col min="2" max="2" width="54" style="45" customWidth="1"/>
    <col min="3" max="3" width="14.5703125" style="48" customWidth="1"/>
    <col min="4" max="4" width="13.7109375" style="45" customWidth="1"/>
    <col min="5" max="5" width="30.5703125" style="45" customWidth="1"/>
    <col min="6" max="6" width="13.85546875" style="45" customWidth="1"/>
    <col min="7" max="7" width="36" style="45" customWidth="1"/>
    <col min="8" max="8" width="20.5703125" style="45" customWidth="1"/>
    <col min="9" max="9" width="21.7109375" style="45" customWidth="1"/>
    <col min="10" max="10" width="48.28515625" style="45" customWidth="1"/>
    <col min="11" max="256" width="9.140625" style="2"/>
    <col min="257" max="257" width="42.5703125" style="2" bestFit="1" customWidth="1"/>
    <col min="258" max="258" width="56.42578125" style="2" bestFit="1" customWidth="1"/>
    <col min="259" max="259" width="13.7109375" style="2" customWidth="1"/>
    <col min="260" max="260" width="13.5703125" style="2" bestFit="1" customWidth="1"/>
    <col min="261" max="261" width="13.85546875" style="2" bestFit="1" customWidth="1"/>
    <col min="262" max="262" width="11.42578125" style="2" bestFit="1" customWidth="1"/>
    <col min="263" max="263" width="23.42578125" style="2" bestFit="1" customWidth="1"/>
    <col min="264" max="264" width="12.85546875" style="2" customWidth="1"/>
    <col min="265" max="265" width="11.42578125" style="2" customWidth="1"/>
    <col min="266" max="266" width="62.140625" style="2" customWidth="1"/>
    <col min="267" max="512" width="9.140625" style="2"/>
    <col min="513" max="513" width="42.5703125" style="2" bestFit="1" customWidth="1"/>
    <col min="514" max="514" width="56.42578125" style="2" bestFit="1" customWidth="1"/>
    <col min="515" max="515" width="13.7109375" style="2" customWidth="1"/>
    <col min="516" max="516" width="13.5703125" style="2" bestFit="1" customWidth="1"/>
    <col min="517" max="517" width="13.85546875" style="2" bestFit="1" customWidth="1"/>
    <col min="518" max="518" width="11.42578125" style="2" bestFit="1" customWidth="1"/>
    <col min="519" max="519" width="23.42578125" style="2" bestFit="1" customWidth="1"/>
    <col min="520" max="520" width="12.85546875" style="2" customWidth="1"/>
    <col min="521" max="521" width="11.42578125" style="2" customWidth="1"/>
    <col min="522" max="522" width="62.140625" style="2" customWidth="1"/>
    <col min="523" max="768" width="9.140625" style="2"/>
    <col min="769" max="769" width="42.5703125" style="2" bestFit="1" customWidth="1"/>
    <col min="770" max="770" width="56.42578125" style="2" bestFit="1" customWidth="1"/>
    <col min="771" max="771" width="13.7109375" style="2" customWidth="1"/>
    <col min="772" max="772" width="13.5703125" style="2" bestFit="1" customWidth="1"/>
    <col min="773" max="773" width="13.85546875" style="2" bestFit="1" customWidth="1"/>
    <col min="774" max="774" width="11.42578125" style="2" bestFit="1" customWidth="1"/>
    <col min="775" max="775" width="23.42578125" style="2" bestFit="1" customWidth="1"/>
    <col min="776" max="776" width="12.85546875" style="2" customWidth="1"/>
    <col min="777" max="777" width="11.42578125" style="2" customWidth="1"/>
    <col min="778" max="778" width="62.140625" style="2" customWidth="1"/>
    <col min="779" max="1024" width="9.140625" style="2"/>
    <col min="1025" max="1025" width="42.5703125" style="2" bestFit="1" customWidth="1"/>
    <col min="1026" max="1026" width="56.42578125" style="2" bestFit="1" customWidth="1"/>
    <col min="1027" max="1027" width="13.7109375" style="2" customWidth="1"/>
    <col min="1028" max="1028" width="13.5703125" style="2" bestFit="1" customWidth="1"/>
    <col min="1029" max="1029" width="13.85546875" style="2" bestFit="1" customWidth="1"/>
    <col min="1030" max="1030" width="11.42578125" style="2" bestFit="1" customWidth="1"/>
    <col min="1031" max="1031" width="23.42578125" style="2" bestFit="1" customWidth="1"/>
    <col min="1032" max="1032" width="12.85546875" style="2" customWidth="1"/>
    <col min="1033" max="1033" width="11.42578125" style="2" customWidth="1"/>
    <col min="1034" max="1034" width="62.140625" style="2" customWidth="1"/>
    <col min="1035" max="1280" width="9.140625" style="2"/>
    <col min="1281" max="1281" width="42.5703125" style="2" bestFit="1" customWidth="1"/>
    <col min="1282" max="1282" width="56.42578125" style="2" bestFit="1" customWidth="1"/>
    <col min="1283" max="1283" width="13.7109375" style="2" customWidth="1"/>
    <col min="1284" max="1284" width="13.5703125" style="2" bestFit="1" customWidth="1"/>
    <col min="1285" max="1285" width="13.85546875" style="2" bestFit="1" customWidth="1"/>
    <col min="1286" max="1286" width="11.42578125" style="2" bestFit="1" customWidth="1"/>
    <col min="1287" max="1287" width="23.42578125" style="2" bestFit="1" customWidth="1"/>
    <col min="1288" max="1288" width="12.85546875" style="2" customWidth="1"/>
    <col min="1289" max="1289" width="11.42578125" style="2" customWidth="1"/>
    <col min="1290" max="1290" width="62.140625" style="2" customWidth="1"/>
    <col min="1291" max="1536" width="9.140625" style="2"/>
    <col min="1537" max="1537" width="42.5703125" style="2" bestFit="1" customWidth="1"/>
    <col min="1538" max="1538" width="56.42578125" style="2" bestFit="1" customWidth="1"/>
    <col min="1539" max="1539" width="13.7109375" style="2" customWidth="1"/>
    <col min="1540" max="1540" width="13.5703125" style="2" bestFit="1" customWidth="1"/>
    <col min="1541" max="1541" width="13.85546875" style="2" bestFit="1" customWidth="1"/>
    <col min="1542" max="1542" width="11.42578125" style="2" bestFit="1" customWidth="1"/>
    <col min="1543" max="1543" width="23.42578125" style="2" bestFit="1" customWidth="1"/>
    <col min="1544" max="1544" width="12.85546875" style="2" customWidth="1"/>
    <col min="1545" max="1545" width="11.42578125" style="2" customWidth="1"/>
    <col min="1546" max="1546" width="62.140625" style="2" customWidth="1"/>
    <col min="1547" max="1792" width="9.140625" style="2"/>
    <col min="1793" max="1793" width="42.5703125" style="2" bestFit="1" customWidth="1"/>
    <col min="1794" max="1794" width="56.42578125" style="2" bestFit="1" customWidth="1"/>
    <col min="1795" max="1795" width="13.7109375" style="2" customWidth="1"/>
    <col min="1796" max="1796" width="13.5703125" style="2" bestFit="1" customWidth="1"/>
    <col min="1797" max="1797" width="13.85546875" style="2" bestFit="1" customWidth="1"/>
    <col min="1798" max="1798" width="11.42578125" style="2" bestFit="1" customWidth="1"/>
    <col min="1799" max="1799" width="23.42578125" style="2" bestFit="1" customWidth="1"/>
    <col min="1800" max="1800" width="12.85546875" style="2" customWidth="1"/>
    <col min="1801" max="1801" width="11.42578125" style="2" customWidth="1"/>
    <col min="1802" max="1802" width="62.140625" style="2" customWidth="1"/>
    <col min="1803" max="2048" width="9.140625" style="2"/>
    <col min="2049" max="2049" width="42.5703125" style="2" bestFit="1" customWidth="1"/>
    <col min="2050" max="2050" width="56.42578125" style="2" bestFit="1" customWidth="1"/>
    <col min="2051" max="2051" width="13.7109375" style="2" customWidth="1"/>
    <col min="2052" max="2052" width="13.5703125" style="2" bestFit="1" customWidth="1"/>
    <col min="2053" max="2053" width="13.85546875" style="2" bestFit="1" customWidth="1"/>
    <col min="2054" max="2054" width="11.42578125" style="2" bestFit="1" customWidth="1"/>
    <col min="2055" max="2055" width="23.42578125" style="2" bestFit="1" customWidth="1"/>
    <col min="2056" max="2056" width="12.85546875" style="2" customWidth="1"/>
    <col min="2057" max="2057" width="11.42578125" style="2" customWidth="1"/>
    <col min="2058" max="2058" width="62.140625" style="2" customWidth="1"/>
    <col min="2059" max="2304" width="9.140625" style="2"/>
    <col min="2305" max="2305" width="42.5703125" style="2" bestFit="1" customWidth="1"/>
    <col min="2306" max="2306" width="56.42578125" style="2" bestFit="1" customWidth="1"/>
    <col min="2307" max="2307" width="13.7109375" style="2" customWidth="1"/>
    <col min="2308" max="2308" width="13.5703125" style="2" bestFit="1" customWidth="1"/>
    <col min="2309" max="2309" width="13.85546875" style="2" bestFit="1" customWidth="1"/>
    <col min="2310" max="2310" width="11.42578125" style="2" bestFit="1" customWidth="1"/>
    <col min="2311" max="2311" width="23.42578125" style="2" bestFit="1" customWidth="1"/>
    <col min="2312" max="2312" width="12.85546875" style="2" customWidth="1"/>
    <col min="2313" max="2313" width="11.42578125" style="2" customWidth="1"/>
    <col min="2314" max="2314" width="62.140625" style="2" customWidth="1"/>
    <col min="2315" max="2560" width="9.140625" style="2"/>
    <col min="2561" max="2561" width="42.5703125" style="2" bestFit="1" customWidth="1"/>
    <col min="2562" max="2562" width="56.42578125" style="2" bestFit="1" customWidth="1"/>
    <col min="2563" max="2563" width="13.7109375" style="2" customWidth="1"/>
    <col min="2564" max="2564" width="13.5703125" style="2" bestFit="1" customWidth="1"/>
    <col min="2565" max="2565" width="13.85546875" style="2" bestFit="1" customWidth="1"/>
    <col min="2566" max="2566" width="11.42578125" style="2" bestFit="1" customWidth="1"/>
    <col min="2567" max="2567" width="23.42578125" style="2" bestFit="1" customWidth="1"/>
    <col min="2568" max="2568" width="12.85546875" style="2" customWidth="1"/>
    <col min="2569" max="2569" width="11.42578125" style="2" customWidth="1"/>
    <col min="2570" max="2570" width="62.140625" style="2" customWidth="1"/>
    <col min="2571" max="2816" width="9.140625" style="2"/>
    <col min="2817" max="2817" width="42.5703125" style="2" bestFit="1" customWidth="1"/>
    <col min="2818" max="2818" width="56.42578125" style="2" bestFit="1" customWidth="1"/>
    <col min="2819" max="2819" width="13.7109375" style="2" customWidth="1"/>
    <col min="2820" max="2820" width="13.5703125" style="2" bestFit="1" customWidth="1"/>
    <col min="2821" max="2821" width="13.85546875" style="2" bestFit="1" customWidth="1"/>
    <col min="2822" max="2822" width="11.42578125" style="2" bestFit="1" customWidth="1"/>
    <col min="2823" max="2823" width="23.42578125" style="2" bestFit="1" customWidth="1"/>
    <col min="2824" max="2824" width="12.85546875" style="2" customWidth="1"/>
    <col min="2825" max="2825" width="11.42578125" style="2" customWidth="1"/>
    <col min="2826" max="2826" width="62.140625" style="2" customWidth="1"/>
    <col min="2827" max="3072" width="9.140625" style="2"/>
    <col min="3073" max="3073" width="42.5703125" style="2" bestFit="1" customWidth="1"/>
    <col min="3074" max="3074" width="56.42578125" style="2" bestFit="1" customWidth="1"/>
    <col min="3075" max="3075" width="13.7109375" style="2" customWidth="1"/>
    <col min="3076" max="3076" width="13.5703125" style="2" bestFit="1" customWidth="1"/>
    <col min="3077" max="3077" width="13.85546875" style="2" bestFit="1" customWidth="1"/>
    <col min="3078" max="3078" width="11.42578125" style="2" bestFit="1" customWidth="1"/>
    <col min="3079" max="3079" width="23.42578125" style="2" bestFit="1" customWidth="1"/>
    <col min="3080" max="3080" width="12.85546875" style="2" customWidth="1"/>
    <col min="3081" max="3081" width="11.42578125" style="2" customWidth="1"/>
    <col min="3082" max="3082" width="62.140625" style="2" customWidth="1"/>
    <col min="3083" max="3328" width="9.140625" style="2"/>
    <col min="3329" max="3329" width="42.5703125" style="2" bestFit="1" customWidth="1"/>
    <col min="3330" max="3330" width="56.42578125" style="2" bestFit="1" customWidth="1"/>
    <col min="3331" max="3331" width="13.7109375" style="2" customWidth="1"/>
    <col min="3332" max="3332" width="13.5703125" style="2" bestFit="1" customWidth="1"/>
    <col min="3333" max="3333" width="13.85546875" style="2" bestFit="1" customWidth="1"/>
    <col min="3334" max="3334" width="11.42578125" style="2" bestFit="1" customWidth="1"/>
    <col min="3335" max="3335" width="23.42578125" style="2" bestFit="1" customWidth="1"/>
    <col min="3336" max="3336" width="12.85546875" style="2" customWidth="1"/>
    <col min="3337" max="3337" width="11.42578125" style="2" customWidth="1"/>
    <col min="3338" max="3338" width="62.140625" style="2" customWidth="1"/>
    <col min="3339" max="3584" width="9.140625" style="2"/>
    <col min="3585" max="3585" width="42.5703125" style="2" bestFit="1" customWidth="1"/>
    <col min="3586" max="3586" width="56.42578125" style="2" bestFit="1" customWidth="1"/>
    <col min="3587" max="3587" width="13.7109375" style="2" customWidth="1"/>
    <col min="3588" max="3588" width="13.5703125" style="2" bestFit="1" customWidth="1"/>
    <col min="3589" max="3589" width="13.85546875" style="2" bestFit="1" customWidth="1"/>
    <col min="3590" max="3590" width="11.42578125" style="2" bestFit="1" customWidth="1"/>
    <col min="3591" max="3591" width="23.42578125" style="2" bestFit="1" customWidth="1"/>
    <col min="3592" max="3592" width="12.85546875" style="2" customWidth="1"/>
    <col min="3593" max="3593" width="11.42578125" style="2" customWidth="1"/>
    <col min="3594" max="3594" width="62.140625" style="2" customWidth="1"/>
    <col min="3595" max="3840" width="9.140625" style="2"/>
    <col min="3841" max="3841" width="42.5703125" style="2" bestFit="1" customWidth="1"/>
    <col min="3842" max="3842" width="56.42578125" style="2" bestFit="1" customWidth="1"/>
    <col min="3843" max="3843" width="13.7109375" style="2" customWidth="1"/>
    <col min="3844" max="3844" width="13.5703125" style="2" bestFit="1" customWidth="1"/>
    <col min="3845" max="3845" width="13.85546875" style="2" bestFit="1" customWidth="1"/>
    <col min="3846" max="3846" width="11.42578125" style="2" bestFit="1" customWidth="1"/>
    <col min="3847" max="3847" width="23.42578125" style="2" bestFit="1" customWidth="1"/>
    <col min="3848" max="3848" width="12.85546875" style="2" customWidth="1"/>
    <col min="3849" max="3849" width="11.42578125" style="2" customWidth="1"/>
    <col min="3850" max="3850" width="62.140625" style="2" customWidth="1"/>
    <col min="3851" max="4096" width="9.140625" style="2"/>
    <col min="4097" max="4097" width="42.5703125" style="2" bestFit="1" customWidth="1"/>
    <col min="4098" max="4098" width="56.42578125" style="2" bestFit="1" customWidth="1"/>
    <col min="4099" max="4099" width="13.7109375" style="2" customWidth="1"/>
    <col min="4100" max="4100" width="13.5703125" style="2" bestFit="1" customWidth="1"/>
    <col min="4101" max="4101" width="13.85546875" style="2" bestFit="1" customWidth="1"/>
    <col min="4102" max="4102" width="11.42578125" style="2" bestFit="1" customWidth="1"/>
    <col min="4103" max="4103" width="23.42578125" style="2" bestFit="1" customWidth="1"/>
    <col min="4104" max="4104" width="12.85546875" style="2" customWidth="1"/>
    <col min="4105" max="4105" width="11.42578125" style="2" customWidth="1"/>
    <col min="4106" max="4106" width="62.140625" style="2" customWidth="1"/>
    <col min="4107" max="4352" width="9.140625" style="2"/>
    <col min="4353" max="4353" width="42.5703125" style="2" bestFit="1" customWidth="1"/>
    <col min="4354" max="4354" width="56.42578125" style="2" bestFit="1" customWidth="1"/>
    <col min="4355" max="4355" width="13.7109375" style="2" customWidth="1"/>
    <col min="4356" max="4356" width="13.5703125" style="2" bestFit="1" customWidth="1"/>
    <col min="4357" max="4357" width="13.85546875" style="2" bestFit="1" customWidth="1"/>
    <col min="4358" max="4358" width="11.42578125" style="2" bestFit="1" customWidth="1"/>
    <col min="4359" max="4359" width="23.42578125" style="2" bestFit="1" customWidth="1"/>
    <col min="4360" max="4360" width="12.85546875" style="2" customWidth="1"/>
    <col min="4361" max="4361" width="11.42578125" style="2" customWidth="1"/>
    <col min="4362" max="4362" width="62.140625" style="2" customWidth="1"/>
    <col min="4363" max="4608" width="9.140625" style="2"/>
    <col min="4609" max="4609" width="42.5703125" style="2" bestFit="1" customWidth="1"/>
    <col min="4610" max="4610" width="56.42578125" style="2" bestFit="1" customWidth="1"/>
    <col min="4611" max="4611" width="13.7109375" style="2" customWidth="1"/>
    <col min="4612" max="4612" width="13.5703125" style="2" bestFit="1" customWidth="1"/>
    <col min="4613" max="4613" width="13.85546875" style="2" bestFit="1" customWidth="1"/>
    <col min="4614" max="4614" width="11.42578125" style="2" bestFit="1" customWidth="1"/>
    <col min="4615" max="4615" width="23.42578125" style="2" bestFit="1" customWidth="1"/>
    <col min="4616" max="4616" width="12.85546875" style="2" customWidth="1"/>
    <col min="4617" max="4617" width="11.42578125" style="2" customWidth="1"/>
    <col min="4618" max="4618" width="62.140625" style="2" customWidth="1"/>
    <col min="4619" max="4864" width="9.140625" style="2"/>
    <col min="4865" max="4865" width="42.5703125" style="2" bestFit="1" customWidth="1"/>
    <col min="4866" max="4866" width="56.42578125" style="2" bestFit="1" customWidth="1"/>
    <col min="4867" max="4867" width="13.7109375" style="2" customWidth="1"/>
    <col min="4868" max="4868" width="13.5703125" style="2" bestFit="1" customWidth="1"/>
    <col min="4869" max="4869" width="13.85546875" style="2" bestFit="1" customWidth="1"/>
    <col min="4870" max="4870" width="11.42578125" style="2" bestFit="1" customWidth="1"/>
    <col min="4871" max="4871" width="23.42578125" style="2" bestFit="1" customWidth="1"/>
    <col min="4872" max="4872" width="12.85546875" style="2" customWidth="1"/>
    <col min="4873" max="4873" width="11.42578125" style="2" customWidth="1"/>
    <col min="4874" max="4874" width="62.140625" style="2" customWidth="1"/>
    <col min="4875" max="5120" width="9.140625" style="2"/>
    <col min="5121" max="5121" width="42.5703125" style="2" bestFit="1" customWidth="1"/>
    <col min="5122" max="5122" width="56.42578125" style="2" bestFit="1" customWidth="1"/>
    <col min="5123" max="5123" width="13.7109375" style="2" customWidth="1"/>
    <col min="5124" max="5124" width="13.5703125" style="2" bestFit="1" customWidth="1"/>
    <col min="5125" max="5125" width="13.85546875" style="2" bestFit="1" customWidth="1"/>
    <col min="5126" max="5126" width="11.42578125" style="2" bestFit="1" customWidth="1"/>
    <col min="5127" max="5127" width="23.42578125" style="2" bestFit="1" customWidth="1"/>
    <col min="5128" max="5128" width="12.85546875" style="2" customWidth="1"/>
    <col min="5129" max="5129" width="11.42578125" style="2" customWidth="1"/>
    <col min="5130" max="5130" width="62.140625" style="2" customWidth="1"/>
    <col min="5131" max="5376" width="9.140625" style="2"/>
    <col min="5377" max="5377" width="42.5703125" style="2" bestFit="1" customWidth="1"/>
    <col min="5378" max="5378" width="56.42578125" style="2" bestFit="1" customWidth="1"/>
    <col min="5379" max="5379" width="13.7109375" style="2" customWidth="1"/>
    <col min="5380" max="5380" width="13.5703125" style="2" bestFit="1" customWidth="1"/>
    <col min="5381" max="5381" width="13.85546875" style="2" bestFit="1" customWidth="1"/>
    <col min="5382" max="5382" width="11.42578125" style="2" bestFit="1" customWidth="1"/>
    <col min="5383" max="5383" width="23.42578125" style="2" bestFit="1" customWidth="1"/>
    <col min="5384" max="5384" width="12.85546875" style="2" customWidth="1"/>
    <col min="5385" max="5385" width="11.42578125" style="2" customWidth="1"/>
    <col min="5386" max="5386" width="62.140625" style="2" customWidth="1"/>
    <col min="5387" max="5632" width="9.140625" style="2"/>
    <col min="5633" max="5633" width="42.5703125" style="2" bestFit="1" customWidth="1"/>
    <col min="5634" max="5634" width="56.42578125" style="2" bestFit="1" customWidth="1"/>
    <col min="5635" max="5635" width="13.7109375" style="2" customWidth="1"/>
    <col min="5636" max="5636" width="13.5703125" style="2" bestFit="1" customWidth="1"/>
    <col min="5637" max="5637" width="13.85546875" style="2" bestFit="1" customWidth="1"/>
    <col min="5638" max="5638" width="11.42578125" style="2" bestFit="1" customWidth="1"/>
    <col min="5639" max="5639" width="23.42578125" style="2" bestFit="1" customWidth="1"/>
    <col min="5640" max="5640" width="12.85546875" style="2" customWidth="1"/>
    <col min="5641" max="5641" width="11.42578125" style="2" customWidth="1"/>
    <col min="5642" max="5642" width="62.140625" style="2" customWidth="1"/>
    <col min="5643" max="5888" width="9.140625" style="2"/>
    <col min="5889" max="5889" width="42.5703125" style="2" bestFit="1" customWidth="1"/>
    <col min="5890" max="5890" width="56.42578125" style="2" bestFit="1" customWidth="1"/>
    <col min="5891" max="5891" width="13.7109375" style="2" customWidth="1"/>
    <col min="5892" max="5892" width="13.5703125" style="2" bestFit="1" customWidth="1"/>
    <col min="5893" max="5893" width="13.85546875" style="2" bestFit="1" customWidth="1"/>
    <col min="5894" max="5894" width="11.42578125" style="2" bestFit="1" customWidth="1"/>
    <col min="5895" max="5895" width="23.42578125" style="2" bestFit="1" customWidth="1"/>
    <col min="5896" max="5896" width="12.85546875" style="2" customWidth="1"/>
    <col min="5897" max="5897" width="11.42578125" style="2" customWidth="1"/>
    <col min="5898" max="5898" width="62.140625" style="2" customWidth="1"/>
    <col min="5899" max="6144" width="9.140625" style="2"/>
    <col min="6145" max="6145" width="42.5703125" style="2" bestFit="1" customWidth="1"/>
    <col min="6146" max="6146" width="56.42578125" style="2" bestFit="1" customWidth="1"/>
    <col min="6147" max="6147" width="13.7109375" style="2" customWidth="1"/>
    <col min="6148" max="6148" width="13.5703125" style="2" bestFit="1" customWidth="1"/>
    <col min="6149" max="6149" width="13.85546875" style="2" bestFit="1" customWidth="1"/>
    <col min="6150" max="6150" width="11.42578125" style="2" bestFit="1" customWidth="1"/>
    <col min="6151" max="6151" width="23.42578125" style="2" bestFit="1" customWidth="1"/>
    <col min="6152" max="6152" width="12.85546875" style="2" customWidth="1"/>
    <col min="6153" max="6153" width="11.42578125" style="2" customWidth="1"/>
    <col min="6154" max="6154" width="62.140625" style="2" customWidth="1"/>
    <col min="6155" max="6400" width="9.140625" style="2"/>
    <col min="6401" max="6401" width="42.5703125" style="2" bestFit="1" customWidth="1"/>
    <col min="6402" max="6402" width="56.42578125" style="2" bestFit="1" customWidth="1"/>
    <col min="6403" max="6403" width="13.7109375" style="2" customWidth="1"/>
    <col min="6404" max="6404" width="13.5703125" style="2" bestFit="1" customWidth="1"/>
    <col min="6405" max="6405" width="13.85546875" style="2" bestFit="1" customWidth="1"/>
    <col min="6406" max="6406" width="11.42578125" style="2" bestFit="1" customWidth="1"/>
    <col min="6407" max="6407" width="23.42578125" style="2" bestFit="1" customWidth="1"/>
    <col min="6408" max="6408" width="12.85546875" style="2" customWidth="1"/>
    <col min="6409" max="6409" width="11.42578125" style="2" customWidth="1"/>
    <col min="6410" max="6410" width="62.140625" style="2" customWidth="1"/>
    <col min="6411" max="6656" width="9.140625" style="2"/>
    <col min="6657" max="6657" width="42.5703125" style="2" bestFit="1" customWidth="1"/>
    <col min="6658" max="6658" width="56.42578125" style="2" bestFit="1" customWidth="1"/>
    <col min="6659" max="6659" width="13.7109375" style="2" customWidth="1"/>
    <col min="6660" max="6660" width="13.5703125" style="2" bestFit="1" customWidth="1"/>
    <col min="6661" max="6661" width="13.85546875" style="2" bestFit="1" customWidth="1"/>
    <col min="6662" max="6662" width="11.42578125" style="2" bestFit="1" customWidth="1"/>
    <col min="6663" max="6663" width="23.42578125" style="2" bestFit="1" customWidth="1"/>
    <col min="6664" max="6664" width="12.85546875" style="2" customWidth="1"/>
    <col min="6665" max="6665" width="11.42578125" style="2" customWidth="1"/>
    <col min="6666" max="6666" width="62.140625" style="2" customWidth="1"/>
    <col min="6667" max="6912" width="9.140625" style="2"/>
    <col min="6913" max="6913" width="42.5703125" style="2" bestFit="1" customWidth="1"/>
    <col min="6914" max="6914" width="56.42578125" style="2" bestFit="1" customWidth="1"/>
    <col min="6915" max="6915" width="13.7109375" style="2" customWidth="1"/>
    <col min="6916" max="6916" width="13.5703125" style="2" bestFit="1" customWidth="1"/>
    <col min="6917" max="6917" width="13.85546875" style="2" bestFit="1" customWidth="1"/>
    <col min="6918" max="6918" width="11.42578125" style="2" bestFit="1" customWidth="1"/>
    <col min="6919" max="6919" width="23.42578125" style="2" bestFit="1" customWidth="1"/>
    <col min="6920" max="6920" width="12.85546875" style="2" customWidth="1"/>
    <col min="6921" max="6921" width="11.42578125" style="2" customWidth="1"/>
    <col min="6922" max="6922" width="62.140625" style="2" customWidth="1"/>
    <col min="6923" max="7168" width="9.140625" style="2"/>
    <col min="7169" max="7169" width="42.5703125" style="2" bestFit="1" customWidth="1"/>
    <col min="7170" max="7170" width="56.42578125" style="2" bestFit="1" customWidth="1"/>
    <col min="7171" max="7171" width="13.7109375" style="2" customWidth="1"/>
    <col min="7172" max="7172" width="13.5703125" style="2" bestFit="1" customWidth="1"/>
    <col min="7173" max="7173" width="13.85546875" style="2" bestFit="1" customWidth="1"/>
    <col min="7174" max="7174" width="11.42578125" style="2" bestFit="1" customWidth="1"/>
    <col min="7175" max="7175" width="23.42578125" style="2" bestFit="1" customWidth="1"/>
    <col min="7176" max="7176" width="12.85546875" style="2" customWidth="1"/>
    <col min="7177" max="7177" width="11.42578125" style="2" customWidth="1"/>
    <col min="7178" max="7178" width="62.140625" style="2" customWidth="1"/>
    <col min="7179" max="7424" width="9.140625" style="2"/>
    <col min="7425" max="7425" width="42.5703125" style="2" bestFit="1" customWidth="1"/>
    <col min="7426" max="7426" width="56.42578125" style="2" bestFit="1" customWidth="1"/>
    <col min="7427" max="7427" width="13.7109375" style="2" customWidth="1"/>
    <col min="7428" max="7428" width="13.5703125" style="2" bestFit="1" customWidth="1"/>
    <col min="7429" max="7429" width="13.85546875" style="2" bestFit="1" customWidth="1"/>
    <col min="7430" max="7430" width="11.42578125" style="2" bestFit="1" customWidth="1"/>
    <col min="7431" max="7431" width="23.42578125" style="2" bestFit="1" customWidth="1"/>
    <col min="7432" max="7432" width="12.85546875" style="2" customWidth="1"/>
    <col min="7433" max="7433" width="11.42578125" style="2" customWidth="1"/>
    <col min="7434" max="7434" width="62.140625" style="2" customWidth="1"/>
    <col min="7435" max="7680" width="9.140625" style="2"/>
    <col min="7681" max="7681" width="42.5703125" style="2" bestFit="1" customWidth="1"/>
    <col min="7682" max="7682" width="56.42578125" style="2" bestFit="1" customWidth="1"/>
    <col min="7683" max="7683" width="13.7109375" style="2" customWidth="1"/>
    <col min="7684" max="7684" width="13.5703125" style="2" bestFit="1" customWidth="1"/>
    <col min="7685" max="7685" width="13.85546875" style="2" bestFit="1" customWidth="1"/>
    <col min="7686" max="7686" width="11.42578125" style="2" bestFit="1" customWidth="1"/>
    <col min="7687" max="7687" width="23.42578125" style="2" bestFit="1" customWidth="1"/>
    <col min="7688" max="7688" width="12.85546875" style="2" customWidth="1"/>
    <col min="7689" max="7689" width="11.42578125" style="2" customWidth="1"/>
    <col min="7690" max="7690" width="62.140625" style="2" customWidth="1"/>
    <col min="7691" max="7936" width="9.140625" style="2"/>
    <col min="7937" max="7937" width="42.5703125" style="2" bestFit="1" customWidth="1"/>
    <col min="7938" max="7938" width="56.42578125" style="2" bestFit="1" customWidth="1"/>
    <col min="7939" max="7939" width="13.7109375" style="2" customWidth="1"/>
    <col min="7940" max="7940" width="13.5703125" style="2" bestFit="1" customWidth="1"/>
    <col min="7941" max="7941" width="13.85546875" style="2" bestFit="1" customWidth="1"/>
    <col min="7942" max="7942" width="11.42578125" style="2" bestFit="1" customWidth="1"/>
    <col min="7943" max="7943" width="23.42578125" style="2" bestFit="1" customWidth="1"/>
    <col min="7944" max="7944" width="12.85546875" style="2" customWidth="1"/>
    <col min="7945" max="7945" width="11.42578125" style="2" customWidth="1"/>
    <col min="7946" max="7946" width="62.140625" style="2" customWidth="1"/>
    <col min="7947" max="8192" width="9.140625" style="2"/>
    <col min="8193" max="8193" width="42.5703125" style="2" bestFit="1" customWidth="1"/>
    <col min="8194" max="8194" width="56.42578125" style="2" bestFit="1" customWidth="1"/>
    <col min="8195" max="8195" width="13.7109375" style="2" customWidth="1"/>
    <col min="8196" max="8196" width="13.5703125" style="2" bestFit="1" customWidth="1"/>
    <col min="8197" max="8197" width="13.85546875" style="2" bestFit="1" customWidth="1"/>
    <col min="8198" max="8198" width="11.42578125" style="2" bestFit="1" customWidth="1"/>
    <col min="8199" max="8199" width="23.42578125" style="2" bestFit="1" customWidth="1"/>
    <col min="8200" max="8200" width="12.85546875" style="2" customWidth="1"/>
    <col min="8201" max="8201" width="11.42578125" style="2" customWidth="1"/>
    <col min="8202" max="8202" width="62.140625" style="2" customWidth="1"/>
    <col min="8203" max="8448" width="9.140625" style="2"/>
    <col min="8449" max="8449" width="42.5703125" style="2" bestFit="1" customWidth="1"/>
    <col min="8450" max="8450" width="56.42578125" style="2" bestFit="1" customWidth="1"/>
    <col min="8451" max="8451" width="13.7109375" style="2" customWidth="1"/>
    <col min="8452" max="8452" width="13.5703125" style="2" bestFit="1" customWidth="1"/>
    <col min="8453" max="8453" width="13.85546875" style="2" bestFit="1" customWidth="1"/>
    <col min="8454" max="8454" width="11.42578125" style="2" bestFit="1" customWidth="1"/>
    <col min="8455" max="8455" width="23.42578125" style="2" bestFit="1" customWidth="1"/>
    <col min="8456" max="8456" width="12.85546875" style="2" customWidth="1"/>
    <col min="8457" max="8457" width="11.42578125" style="2" customWidth="1"/>
    <col min="8458" max="8458" width="62.140625" style="2" customWidth="1"/>
    <col min="8459" max="8704" width="9.140625" style="2"/>
    <col min="8705" max="8705" width="42.5703125" style="2" bestFit="1" customWidth="1"/>
    <col min="8706" max="8706" width="56.42578125" style="2" bestFit="1" customWidth="1"/>
    <col min="8707" max="8707" width="13.7109375" style="2" customWidth="1"/>
    <col min="8708" max="8708" width="13.5703125" style="2" bestFit="1" customWidth="1"/>
    <col min="8709" max="8709" width="13.85546875" style="2" bestFit="1" customWidth="1"/>
    <col min="8710" max="8710" width="11.42578125" style="2" bestFit="1" customWidth="1"/>
    <col min="8711" max="8711" width="23.42578125" style="2" bestFit="1" customWidth="1"/>
    <col min="8712" max="8712" width="12.85546875" style="2" customWidth="1"/>
    <col min="8713" max="8713" width="11.42578125" style="2" customWidth="1"/>
    <col min="8714" max="8714" width="62.140625" style="2" customWidth="1"/>
    <col min="8715" max="8960" width="9.140625" style="2"/>
    <col min="8961" max="8961" width="42.5703125" style="2" bestFit="1" customWidth="1"/>
    <col min="8962" max="8962" width="56.42578125" style="2" bestFit="1" customWidth="1"/>
    <col min="8963" max="8963" width="13.7109375" style="2" customWidth="1"/>
    <col min="8964" max="8964" width="13.5703125" style="2" bestFit="1" customWidth="1"/>
    <col min="8965" max="8965" width="13.85546875" style="2" bestFit="1" customWidth="1"/>
    <col min="8966" max="8966" width="11.42578125" style="2" bestFit="1" customWidth="1"/>
    <col min="8967" max="8967" width="23.42578125" style="2" bestFit="1" customWidth="1"/>
    <col min="8968" max="8968" width="12.85546875" style="2" customWidth="1"/>
    <col min="8969" max="8969" width="11.42578125" style="2" customWidth="1"/>
    <col min="8970" max="8970" width="62.140625" style="2" customWidth="1"/>
    <col min="8971" max="9216" width="9.140625" style="2"/>
    <col min="9217" max="9217" width="42.5703125" style="2" bestFit="1" customWidth="1"/>
    <col min="9218" max="9218" width="56.42578125" style="2" bestFit="1" customWidth="1"/>
    <col min="9219" max="9219" width="13.7109375" style="2" customWidth="1"/>
    <col min="9220" max="9220" width="13.5703125" style="2" bestFit="1" customWidth="1"/>
    <col min="9221" max="9221" width="13.85546875" style="2" bestFit="1" customWidth="1"/>
    <col min="9222" max="9222" width="11.42578125" style="2" bestFit="1" customWidth="1"/>
    <col min="9223" max="9223" width="23.42578125" style="2" bestFit="1" customWidth="1"/>
    <col min="9224" max="9224" width="12.85546875" style="2" customWidth="1"/>
    <col min="9225" max="9225" width="11.42578125" style="2" customWidth="1"/>
    <col min="9226" max="9226" width="62.140625" style="2" customWidth="1"/>
    <col min="9227" max="9472" width="9.140625" style="2"/>
    <col min="9473" max="9473" width="42.5703125" style="2" bestFit="1" customWidth="1"/>
    <col min="9474" max="9474" width="56.42578125" style="2" bestFit="1" customWidth="1"/>
    <col min="9475" max="9475" width="13.7109375" style="2" customWidth="1"/>
    <col min="9476" max="9476" width="13.5703125" style="2" bestFit="1" customWidth="1"/>
    <col min="9477" max="9477" width="13.85546875" style="2" bestFit="1" customWidth="1"/>
    <col min="9478" max="9478" width="11.42578125" style="2" bestFit="1" customWidth="1"/>
    <col min="9479" max="9479" width="23.42578125" style="2" bestFit="1" customWidth="1"/>
    <col min="9480" max="9480" width="12.85546875" style="2" customWidth="1"/>
    <col min="9481" max="9481" width="11.42578125" style="2" customWidth="1"/>
    <col min="9482" max="9482" width="62.140625" style="2" customWidth="1"/>
    <col min="9483" max="9728" width="9.140625" style="2"/>
    <col min="9729" max="9729" width="42.5703125" style="2" bestFit="1" customWidth="1"/>
    <col min="9730" max="9730" width="56.42578125" style="2" bestFit="1" customWidth="1"/>
    <col min="9731" max="9731" width="13.7109375" style="2" customWidth="1"/>
    <col min="9732" max="9732" width="13.5703125" style="2" bestFit="1" customWidth="1"/>
    <col min="9733" max="9733" width="13.85546875" style="2" bestFit="1" customWidth="1"/>
    <col min="9734" max="9734" width="11.42578125" style="2" bestFit="1" customWidth="1"/>
    <col min="9735" max="9735" width="23.42578125" style="2" bestFit="1" customWidth="1"/>
    <col min="9736" max="9736" width="12.85546875" style="2" customWidth="1"/>
    <col min="9737" max="9737" width="11.42578125" style="2" customWidth="1"/>
    <col min="9738" max="9738" width="62.140625" style="2" customWidth="1"/>
    <col min="9739" max="9984" width="9.140625" style="2"/>
    <col min="9985" max="9985" width="42.5703125" style="2" bestFit="1" customWidth="1"/>
    <col min="9986" max="9986" width="56.42578125" style="2" bestFit="1" customWidth="1"/>
    <col min="9987" max="9987" width="13.7109375" style="2" customWidth="1"/>
    <col min="9988" max="9988" width="13.5703125" style="2" bestFit="1" customWidth="1"/>
    <col min="9989" max="9989" width="13.85546875" style="2" bestFit="1" customWidth="1"/>
    <col min="9990" max="9990" width="11.42578125" style="2" bestFit="1" customWidth="1"/>
    <col min="9991" max="9991" width="23.42578125" style="2" bestFit="1" customWidth="1"/>
    <col min="9992" max="9992" width="12.85546875" style="2" customWidth="1"/>
    <col min="9993" max="9993" width="11.42578125" style="2" customWidth="1"/>
    <col min="9994" max="9994" width="62.140625" style="2" customWidth="1"/>
    <col min="9995" max="10240" width="9.140625" style="2"/>
    <col min="10241" max="10241" width="42.5703125" style="2" bestFit="1" customWidth="1"/>
    <col min="10242" max="10242" width="56.42578125" style="2" bestFit="1" customWidth="1"/>
    <col min="10243" max="10243" width="13.7109375" style="2" customWidth="1"/>
    <col min="10244" max="10244" width="13.5703125" style="2" bestFit="1" customWidth="1"/>
    <col min="10245" max="10245" width="13.85546875" style="2" bestFit="1" customWidth="1"/>
    <col min="10246" max="10246" width="11.42578125" style="2" bestFit="1" customWidth="1"/>
    <col min="10247" max="10247" width="23.42578125" style="2" bestFit="1" customWidth="1"/>
    <col min="10248" max="10248" width="12.85546875" style="2" customWidth="1"/>
    <col min="10249" max="10249" width="11.42578125" style="2" customWidth="1"/>
    <col min="10250" max="10250" width="62.140625" style="2" customWidth="1"/>
    <col min="10251" max="10496" width="9.140625" style="2"/>
    <col min="10497" max="10497" width="42.5703125" style="2" bestFit="1" customWidth="1"/>
    <col min="10498" max="10498" width="56.42578125" style="2" bestFit="1" customWidth="1"/>
    <col min="10499" max="10499" width="13.7109375" style="2" customWidth="1"/>
    <col min="10500" max="10500" width="13.5703125" style="2" bestFit="1" customWidth="1"/>
    <col min="10501" max="10501" width="13.85546875" style="2" bestFit="1" customWidth="1"/>
    <col min="10502" max="10502" width="11.42578125" style="2" bestFit="1" customWidth="1"/>
    <col min="10503" max="10503" width="23.42578125" style="2" bestFit="1" customWidth="1"/>
    <col min="10504" max="10504" width="12.85546875" style="2" customWidth="1"/>
    <col min="10505" max="10505" width="11.42578125" style="2" customWidth="1"/>
    <col min="10506" max="10506" width="62.140625" style="2" customWidth="1"/>
    <col min="10507" max="10752" width="9.140625" style="2"/>
    <col min="10753" max="10753" width="42.5703125" style="2" bestFit="1" customWidth="1"/>
    <col min="10754" max="10754" width="56.42578125" style="2" bestFit="1" customWidth="1"/>
    <col min="10755" max="10755" width="13.7109375" style="2" customWidth="1"/>
    <col min="10756" max="10756" width="13.5703125" style="2" bestFit="1" customWidth="1"/>
    <col min="10757" max="10757" width="13.85546875" style="2" bestFit="1" customWidth="1"/>
    <col min="10758" max="10758" width="11.42578125" style="2" bestFit="1" customWidth="1"/>
    <col min="10759" max="10759" width="23.42578125" style="2" bestFit="1" customWidth="1"/>
    <col min="10760" max="10760" width="12.85546875" style="2" customWidth="1"/>
    <col min="10761" max="10761" width="11.42578125" style="2" customWidth="1"/>
    <col min="10762" max="10762" width="62.140625" style="2" customWidth="1"/>
    <col min="10763" max="11008" width="9.140625" style="2"/>
    <col min="11009" max="11009" width="42.5703125" style="2" bestFit="1" customWidth="1"/>
    <col min="11010" max="11010" width="56.42578125" style="2" bestFit="1" customWidth="1"/>
    <col min="11011" max="11011" width="13.7109375" style="2" customWidth="1"/>
    <col min="11012" max="11012" width="13.5703125" style="2" bestFit="1" customWidth="1"/>
    <col min="11013" max="11013" width="13.85546875" style="2" bestFit="1" customWidth="1"/>
    <col min="11014" max="11014" width="11.42578125" style="2" bestFit="1" customWidth="1"/>
    <col min="11015" max="11015" width="23.42578125" style="2" bestFit="1" customWidth="1"/>
    <col min="11016" max="11016" width="12.85546875" style="2" customWidth="1"/>
    <col min="11017" max="11017" width="11.42578125" style="2" customWidth="1"/>
    <col min="11018" max="11018" width="62.140625" style="2" customWidth="1"/>
    <col min="11019" max="11264" width="9.140625" style="2"/>
    <col min="11265" max="11265" width="42.5703125" style="2" bestFit="1" customWidth="1"/>
    <col min="11266" max="11266" width="56.42578125" style="2" bestFit="1" customWidth="1"/>
    <col min="11267" max="11267" width="13.7109375" style="2" customWidth="1"/>
    <col min="11268" max="11268" width="13.5703125" style="2" bestFit="1" customWidth="1"/>
    <col min="11269" max="11269" width="13.85546875" style="2" bestFit="1" customWidth="1"/>
    <col min="11270" max="11270" width="11.42578125" style="2" bestFit="1" customWidth="1"/>
    <col min="11271" max="11271" width="23.42578125" style="2" bestFit="1" customWidth="1"/>
    <col min="11272" max="11272" width="12.85546875" style="2" customWidth="1"/>
    <col min="11273" max="11273" width="11.42578125" style="2" customWidth="1"/>
    <col min="11274" max="11274" width="62.140625" style="2" customWidth="1"/>
    <col min="11275" max="11520" width="9.140625" style="2"/>
    <col min="11521" max="11521" width="42.5703125" style="2" bestFit="1" customWidth="1"/>
    <col min="11522" max="11522" width="56.42578125" style="2" bestFit="1" customWidth="1"/>
    <col min="11523" max="11523" width="13.7109375" style="2" customWidth="1"/>
    <col min="11524" max="11524" width="13.5703125" style="2" bestFit="1" customWidth="1"/>
    <col min="11525" max="11525" width="13.85546875" style="2" bestFit="1" customWidth="1"/>
    <col min="11526" max="11526" width="11.42578125" style="2" bestFit="1" customWidth="1"/>
    <col min="11527" max="11527" width="23.42578125" style="2" bestFit="1" customWidth="1"/>
    <col min="11528" max="11528" width="12.85546875" style="2" customWidth="1"/>
    <col min="11529" max="11529" width="11.42578125" style="2" customWidth="1"/>
    <col min="11530" max="11530" width="62.140625" style="2" customWidth="1"/>
    <col min="11531" max="11776" width="9.140625" style="2"/>
    <col min="11777" max="11777" width="42.5703125" style="2" bestFit="1" customWidth="1"/>
    <col min="11778" max="11778" width="56.42578125" style="2" bestFit="1" customWidth="1"/>
    <col min="11779" max="11779" width="13.7109375" style="2" customWidth="1"/>
    <col min="11780" max="11780" width="13.5703125" style="2" bestFit="1" customWidth="1"/>
    <col min="11781" max="11781" width="13.85546875" style="2" bestFit="1" customWidth="1"/>
    <col min="11782" max="11782" width="11.42578125" style="2" bestFit="1" customWidth="1"/>
    <col min="11783" max="11783" width="23.42578125" style="2" bestFit="1" customWidth="1"/>
    <col min="11784" max="11784" width="12.85546875" style="2" customWidth="1"/>
    <col min="11785" max="11785" width="11.42578125" style="2" customWidth="1"/>
    <col min="11786" max="11786" width="62.140625" style="2" customWidth="1"/>
    <col min="11787" max="12032" width="9.140625" style="2"/>
    <col min="12033" max="12033" width="42.5703125" style="2" bestFit="1" customWidth="1"/>
    <col min="12034" max="12034" width="56.42578125" style="2" bestFit="1" customWidth="1"/>
    <col min="12035" max="12035" width="13.7109375" style="2" customWidth="1"/>
    <col min="12036" max="12036" width="13.5703125" style="2" bestFit="1" customWidth="1"/>
    <col min="12037" max="12037" width="13.85546875" style="2" bestFit="1" customWidth="1"/>
    <col min="12038" max="12038" width="11.42578125" style="2" bestFit="1" customWidth="1"/>
    <col min="12039" max="12039" width="23.42578125" style="2" bestFit="1" customWidth="1"/>
    <col min="12040" max="12040" width="12.85546875" style="2" customWidth="1"/>
    <col min="12041" max="12041" width="11.42578125" style="2" customWidth="1"/>
    <col min="12042" max="12042" width="62.140625" style="2" customWidth="1"/>
    <col min="12043" max="12288" width="9.140625" style="2"/>
    <col min="12289" max="12289" width="42.5703125" style="2" bestFit="1" customWidth="1"/>
    <col min="12290" max="12290" width="56.42578125" style="2" bestFit="1" customWidth="1"/>
    <col min="12291" max="12291" width="13.7109375" style="2" customWidth="1"/>
    <col min="12292" max="12292" width="13.5703125" style="2" bestFit="1" customWidth="1"/>
    <col min="12293" max="12293" width="13.85546875" style="2" bestFit="1" customWidth="1"/>
    <col min="12294" max="12294" width="11.42578125" style="2" bestFit="1" customWidth="1"/>
    <col min="12295" max="12295" width="23.42578125" style="2" bestFit="1" customWidth="1"/>
    <col min="12296" max="12296" width="12.85546875" style="2" customWidth="1"/>
    <col min="12297" max="12297" width="11.42578125" style="2" customWidth="1"/>
    <col min="12298" max="12298" width="62.140625" style="2" customWidth="1"/>
    <col min="12299" max="12544" width="9.140625" style="2"/>
    <col min="12545" max="12545" width="42.5703125" style="2" bestFit="1" customWidth="1"/>
    <col min="12546" max="12546" width="56.42578125" style="2" bestFit="1" customWidth="1"/>
    <col min="12547" max="12547" width="13.7109375" style="2" customWidth="1"/>
    <col min="12548" max="12548" width="13.5703125" style="2" bestFit="1" customWidth="1"/>
    <col min="12549" max="12549" width="13.85546875" style="2" bestFit="1" customWidth="1"/>
    <col min="12550" max="12550" width="11.42578125" style="2" bestFit="1" customWidth="1"/>
    <col min="12551" max="12551" width="23.42578125" style="2" bestFit="1" customWidth="1"/>
    <col min="12552" max="12552" width="12.85546875" style="2" customWidth="1"/>
    <col min="12553" max="12553" width="11.42578125" style="2" customWidth="1"/>
    <col min="12554" max="12554" width="62.140625" style="2" customWidth="1"/>
    <col min="12555" max="12800" width="9.140625" style="2"/>
    <col min="12801" max="12801" width="42.5703125" style="2" bestFit="1" customWidth="1"/>
    <col min="12802" max="12802" width="56.42578125" style="2" bestFit="1" customWidth="1"/>
    <col min="12803" max="12803" width="13.7109375" style="2" customWidth="1"/>
    <col min="12804" max="12804" width="13.5703125" style="2" bestFit="1" customWidth="1"/>
    <col min="12805" max="12805" width="13.85546875" style="2" bestFit="1" customWidth="1"/>
    <col min="12806" max="12806" width="11.42578125" style="2" bestFit="1" customWidth="1"/>
    <col min="12807" max="12807" width="23.42578125" style="2" bestFit="1" customWidth="1"/>
    <col min="12808" max="12808" width="12.85546875" style="2" customWidth="1"/>
    <col min="12809" max="12809" width="11.42578125" style="2" customWidth="1"/>
    <col min="12810" max="12810" width="62.140625" style="2" customWidth="1"/>
    <col min="12811" max="13056" width="9.140625" style="2"/>
    <col min="13057" max="13057" width="42.5703125" style="2" bestFit="1" customWidth="1"/>
    <col min="13058" max="13058" width="56.42578125" style="2" bestFit="1" customWidth="1"/>
    <col min="13059" max="13059" width="13.7109375" style="2" customWidth="1"/>
    <col min="13060" max="13060" width="13.5703125" style="2" bestFit="1" customWidth="1"/>
    <col min="13061" max="13061" width="13.85546875" style="2" bestFit="1" customWidth="1"/>
    <col min="13062" max="13062" width="11.42578125" style="2" bestFit="1" customWidth="1"/>
    <col min="13063" max="13063" width="23.42578125" style="2" bestFit="1" customWidth="1"/>
    <col min="13064" max="13064" width="12.85546875" style="2" customWidth="1"/>
    <col min="13065" max="13065" width="11.42578125" style="2" customWidth="1"/>
    <col min="13066" max="13066" width="62.140625" style="2" customWidth="1"/>
    <col min="13067" max="13312" width="9.140625" style="2"/>
    <col min="13313" max="13313" width="42.5703125" style="2" bestFit="1" customWidth="1"/>
    <col min="13314" max="13314" width="56.42578125" style="2" bestFit="1" customWidth="1"/>
    <col min="13315" max="13315" width="13.7109375" style="2" customWidth="1"/>
    <col min="13316" max="13316" width="13.5703125" style="2" bestFit="1" customWidth="1"/>
    <col min="13317" max="13317" width="13.85546875" style="2" bestFit="1" customWidth="1"/>
    <col min="13318" max="13318" width="11.42578125" style="2" bestFit="1" customWidth="1"/>
    <col min="13319" max="13319" width="23.42578125" style="2" bestFit="1" customWidth="1"/>
    <col min="13320" max="13320" width="12.85546875" style="2" customWidth="1"/>
    <col min="13321" max="13321" width="11.42578125" style="2" customWidth="1"/>
    <col min="13322" max="13322" width="62.140625" style="2" customWidth="1"/>
    <col min="13323" max="13568" width="9.140625" style="2"/>
    <col min="13569" max="13569" width="42.5703125" style="2" bestFit="1" customWidth="1"/>
    <col min="13570" max="13570" width="56.42578125" style="2" bestFit="1" customWidth="1"/>
    <col min="13571" max="13571" width="13.7109375" style="2" customWidth="1"/>
    <col min="13572" max="13572" width="13.5703125" style="2" bestFit="1" customWidth="1"/>
    <col min="13573" max="13573" width="13.85546875" style="2" bestFit="1" customWidth="1"/>
    <col min="13574" max="13574" width="11.42578125" style="2" bestFit="1" customWidth="1"/>
    <col min="13575" max="13575" width="23.42578125" style="2" bestFit="1" customWidth="1"/>
    <col min="13576" max="13576" width="12.85546875" style="2" customWidth="1"/>
    <col min="13577" max="13577" width="11.42578125" style="2" customWidth="1"/>
    <col min="13578" max="13578" width="62.140625" style="2" customWidth="1"/>
    <col min="13579" max="13824" width="9.140625" style="2"/>
    <col min="13825" max="13825" width="42.5703125" style="2" bestFit="1" customWidth="1"/>
    <col min="13826" max="13826" width="56.42578125" style="2" bestFit="1" customWidth="1"/>
    <col min="13827" max="13827" width="13.7109375" style="2" customWidth="1"/>
    <col min="13828" max="13828" width="13.5703125" style="2" bestFit="1" customWidth="1"/>
    <col min="13829" max="13829" width="13.85546875" style="2" bestFit="1" customWidth="1"/>
    <col min="13830" max="13830" width="11.42578125" style="2" bestFit="1" customWidth="1"/>
    <col min="13831" max="13831" width="23.42578125" style="2" bestFit="1" customWidth="1"/>
    <col min="13832" max="13832" width="12.85546875" style="2" customWidth="1"/>
    <col min="13833" max="13833" width="11.42578125" style="2" customWidth="1"/>
    <col min="13834" max="13834" width="62.140625" style="2" customWidth="1"/>
    <col min="13835" max="14080" width="9.140625" style="2"/>
    <col min="14081" max="14081" width="42.5703125" style="2" bestFit="1" customWidth="1"/>
    <col min="14082" max="14082" width="56.42578125" style="2" bestFit="1" customWidth="1"/>
    <col min="14083" max="14083" width="13.7109375" style="2" customWidth="1"/>
    <col min="14084" max="14084" width="13.5703125" style="2" bestFit="1" customWidth="1"/>
    <col min="14085" max="14085" width="13.85546875" style="2" bestFit="1" customWidth="1"/>
    <col min="14086" max="14086" width="11.42578125" style="2" bestFit="1" customWidth="1"/>
    <col min="14087" max="14087" width="23.42578125" style="2" bestFit="1" customWidth="1"/>
    <col min="14088" max="14088" width="12.85546875" style="2" customWidth="1"/>
    <col min="14089" max="14089" width="11.42578125" style="2" customWidth="1"/>
    <col min="14090" max="14090" width="62.140625" style="2" customWidth="1"/>
    <col min="14091" max="14336" width="9.140625" style="2"/>
    <col min="14337" max="14337" width="42.5703125" style="2" bestFit="1" customWidth="1"/>
    <col min="14338" max="14338" width="56.42578125" style="2" bestFit="1" customWidth="1"/>
    <col min="14339" max="14339" width="13.7109375" style="2" customWidth="1"/>
    <col min="14340" max="14340" width="13.5703125" style="2" bestFit="1" customWidth="1"/>
    <col min="14341" max="14341" width="13.85546875" style="2" bestFit="1" customWidth="1"/>
    <col min="14342" max="14342" width="11.42578125" style="2" bestFit="1" customWidth="1"/>
    <col min="14343" max="14343" width="23.42578125" style="2" bestFit="1" customWidth="1"/>
    <col min="14344" max="14344" width="12.85546875" style="2" customWidth="1"/>
    <col min="14345" max="14345" width="11.42578125" style="2" customWidth="1"/>
    <col min="14346" max="14346" width="62.140625" style="2" customWidth="1"/>
    <col min="14347" max="14592" width="9.140625" style="2"/>
    <col min="14593" max="14593" width="42.5703125" style="2" bestFit="1" customWidth="1"/>
    <col min="14594" max="14594" width="56.42578125" style="2" bestFit="1" customWidth="1"/>
    <col min="14595" max="14595" width="13.7109375" style="2" customWidth="1"/>
    <col min="14596" max="14596" width="13.5703125" style="2" bestFit="1" customWidth="1"/>
    <col min="14597" max="14597" width="13.85546875" style="2" bestFit="1" customWidth="1"/>
    <col min="14598" max="14598" width="11.42578125" style="2" bestFit="1" customWidth="1"/>
    <col min="14599" max="14599" width="23.42578125" style="2" bestFit="1" customWidth="1"/>
    <col min="14600" max="14600" width="12.85546875" style="2" customWidth="1"/>
    <col min="14601" max="14601" width="11.42578125" style="2" customWidth="1"/>
    <col min="14602" max="14602" width="62.140625" style="2" customWidth="1"/>
    <col min="14603" max="14848" width="9.140625" style="2"/>
    <col min="14849" max="14849" width="42.5703125" style="2" bestFit="1" customWidth="1"/>
    <col min="14850" max="14850" width="56.42578125" style="2" bestFit="1" customWidth="1"/>
    <col min="14851" max="14851" width="13.7109375" style="2" customWidth="1"/>
    <col min="14852" max="14852" width="13.5703125" style="2" bestFit="1" customWidth="1"/>
    <col min="14853" max="14853" width="13.85546875" style="2" bestFit="1" customWidth="1"/>
    <col min="14854" max="14854" width="11.42578125" style="2" bestFit="1" customWidth="1"/>
    <col min="14855" max="14855" width="23.42578125" style="2" bestFit="1" customWidth="1"/>
    <col min="14856" max="14856" width="12.85546875" style="2" customWidth="1"/>
    <col min="14857" max="14857" width="11.42578125" style="2" customWidth="1"/>
    <col min="14858" max="14858" width="62.140625" style="2" customWidth="1"/>
    <col min="14859" max="15104" width="9.140625" style="2"/>
    <col min="15105" max="15105" width="42.5703125" style="2" bestFit="1" customWidth="1"/>
    <col min="15106" max="15106" width="56.42578125" style="2" bestFit="1" customWidth="1"/>
    <col min="15107" max="15107" width="13.7109375" style="2" customWidth="1"/>
    <col min="15108" max="15108" width="13.5703125" style="2" bestFit="1" customWidth="1"/>
    <col min="15109" max="15109" width="13.85546875" style="2" bestFit="1" customWidth="1"/>
    <col min="15110" max="15110" width="11.42578125" style="2" bestFit="1" customWidth="1"/>
    <col min="15111" max="15111" width="23.42578125" style="2" bestFit="1" customWidth="1"/>
    <col min="15112" max="15112" width="12.85546875" style="2" customWidth="1"/>
    <col min="15113" max="15113" width="11.42578125" style="2" customWidth="1"/>
    <col min="15114" max="15114" width="62.140625" style="2" customWidth="1"/>
    <col min="15115" max="15360" width="9.140625" style="2"/>
    <col min="15361" max="15361" width="42.5703125" style="2" bestFit="1" customWidth="1"/>
    <col min="15362" max="15362" width="56.42578125" style="2" bestFit="1" customWidth="1"/>
    <col min="15363" max="15363" width="13.7109375" style="2" customWidth="1"/>
    <col min="15364" max="15364" width="13.5703125" style="2" bestFit="1" customWidth="1"/>
    <col min="15365" max="15365" width="13.85546875" style="2" bestFit="1" customWidth="1"/>
    <col min="15366" max="15366" width="11.42578125" style="2" bestFit="1" customWidth="1"/>
    <col min="15367" max="15367" width="23.42578125" style="2" bestFit="1" customWidth="1"/>
    <col min="15368" max="15368" width="12.85546875" style="2" customWidth="1"/>
    <col min="15369" max="15369" width="11.42578125" style="2" customWidth="1"/>
    <col min="15370" max="15370" width="62.140625" style="2" customWidth="1"/>
    <col min="15371" max="15616" width="9.140625" style="2"/>
    <col min="15617" max="15617" width="42.5703125" style="2" bestFit="1" customWidth="1"/>
    <col min="15618" max="15618" width="56.42578125" style="2" bestFit="1" customWidth="1"/>
    <col min="15619" max="15619" width="13.7109375" style="2" customWidth="1"/>
    <col min="15620" max="15620" width="13.5703125" style="2" bestFit="1" customWidth="1"/>
    <col min="15621" max="15621" width="13.85546875" style="2" bestFit="1" customWidth="1"/>
    <col min="15622" max="15622" width="11.42578125" style="2" bestFit="1" customWidth="1"/>
    <col min="15623" max="15623" width="23.42578125" style="2" bestFit="1" customWidth="1"/>
    <col min="15624" max="15624" width="12.85546875" style="2" customWidth="1"/>
    <col min="15625" max="15625" width="11.42578125" style="2" customWidth="1"/>
    <col min="15626" max="15626" width="62.140625" style="2" customWidth="1"/>
    <col min="15627" max="15872" width="9.140625" style="2"/>
    <col min="15873" max="15873" width="42.5703125" style="2" bestFit="1" customWidth="1"/>
    <col min="15874" max="15874" width="56.42578125" style="2" bestFit="1" customWidth="1"/>
    <col min="15875" max="15875" width="13.7109375" style="2" customWidth="1"/>
    <col min="15876" max="15876" width="13.5703125" style="2" bestFit="1" customWidth="1"/>
    <col min="15877" max="15877" width="13.85546875" style="2" bestFit="1" customWidth="1"/>
    <col min="15878" max="15878" width="11.42578125" style="2" bestFit="1" customWidth="1"/>
    <col min="15879" max="15879" width="23.42578125" style="2" bestFit="1" customWidth="1"/>
    <col min="15880" max="15880" width="12.85546875" style="2" customWidth="1"/>
    <col min="15881" max="15881" width="11.42578125" style="2" customWidth="1"/>
    <col min="15882" max="15882" width="62.140625" style="2" customWidth="1"/>
    <col min="15883" max="16128" width="9.140625" style="2"/>
    <col min="16129" max="16129" width="42.5703125" style="2" bestFit="1" customWidth="1"/>
    <col min="16130" max="16130" width="56.42578125" style="2" bestFit="1" customWidth="1"/>
    <col min="16131" max="16131" width="13.7109375" style="2" customWidth="1"/>
    <col min="16132" max="16132" width="13.5703125" style="2" bestFit="1" customWidth="1"/>
    <col min="16133" max="16133" width="13.85546875" style="2" bestFit="1" customWidth="1"/>
    <col min="16134" max="16134" width="11.42578125" style="2" bestFit="1" customWidth="1"/>
    <col min="16135" max="16135" width="23.42578125" style="2" bestFit="1" customWidth="1"/>
    <col min="16136" max="16136" width="12.85546875" style="2" customWidth="1"/>
    <col min="16137" max="16137" width="11.42578125" style="2" customWidth="1"/>
    <col min="16138" max="16138" width="62.140625" style="2" customWidth="1"/>
    <col min="16139" max="16384" width="9.140625" style="2"/>
  </cols>
  <sheetData>
    <row r="1" spans="1:10" x14ac:dyDescent="0.25">
      <c r="A1" s="1" t="s">
        <v>0</v>
      </c>
      <c r="B1" s="2"/>
      <c r="C1" s="3"/>
      <c r="D1" s="2"/>
      <c r="E1" s="2"/>
      <c r="F1" s="4"/>
      <c r="G1" s="2"/>
      <c r="H1" s="2"/>
      <c r="I1" s="2"/>
      <c r="J1" s="2"/>
    </row>
    <row r="2" spans="1:10" x14ac:dyDescent="0.25">
      <c r="A2" s="5" t="s">
        <v>1</v>
      </c>
      <c r="B2" s="2"/>
      <c r="C2" s="3"/>
      <c r="D2" s="2"/>
      <c r="E2" s="2"/>
      <c r="F2" s="4"/>
      <c r="G2" s="2"/>
      <c r="H2" s="2"/>
      <c r="I2" s="2"/>
      <c r="J2" s="2"/>
    </row>
    <row r="3" spans="1:10" ht="48.75" customHeight="1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50.25" customHeigh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50" t="s">
        <v>4</v>
      </c>
      <c r="B6" s="50"/>
      <c r="C6" s="50"/>
      <c r="D6" s="50"/>
      <c r="E6" s="50"/>
      <c r="F6" s="51" t="s">
        <v>95</v>
      </c>
      <c r="G6" s="51"/>
      <c r="H6" s="51"/>
      <c r="I6" s="51"/>
      <c r="J6" s="2"/>
    </row>
    <row r="7" spans="1:10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37.5" customHeight="1" x14ac:dyDescent="0.25">
      <c r="A8" s="8" t="s">
        <v>5</v>
      </c>
      <c r="B8" s="8" t="s">
        <v>6</v>
      </c>
      <c r="C8" s="53" t="s">
        <v>96</v>
      </c>
      <c r="D8" s="54"/>
      <c r="E8" s="55"/>
      <c r="F8" s="56" t="s">
        <v>7</v>
      </c>
      <c r="G8" s="56"/>
      <c r="H8" s="56"/>
      <c r="I8" s="56"/>
      <c r="J8" s="56" t="s">
        <v>8</v>
      </c>
    </row>
    <row r="9" spans="1:10" ht="57" x14ac:dyDescent="0.25">
      <c r="A9" s="8"/>
      <c r="B9" s="8"/>
      <c r="C9" s="9" t="s">
        <v>9</v>
      </c>
      <c r="D9" s="10" t="s">
        <v>10</v>
      </c>
      <c r="E9" s="8" t="s">
        <v>11</v>
      </c>
      <c r="F9" s="11" t="s">
        <v>12</v>
      </c>
      <c r="G9" s="8" t="s">
        <v>13</v>
      </c>
      <c r="H9" s="8" t="s">
        <v>10</v>
      </c>
      <c r="I9" s="8" t="s">
        <v>11</v>
      </c>
      <c r="J9" s="56"/>
    </row>
    <row r="10" spans="1:10" x14ac:dyDescent="0.25">
      <c r="A10" s="8"/>
      <c r="B10" s="8"/>
      <c r="C10" s="9"/>
      <c r="D10" s="10"/>
      <c r="E10" s="8"/>
      <c r="F10" s="11"/>
      <c r="G10" s="8"/>
      <c r="H10" s="8"/>
      <c r="I10" s="8"/>
      <c r="J10" s="8"/>
    </row>
    <row r="11" spans="1:10" x14ac:dyDescent="0.25">
      <c r="A11" s="49" t="s">
        <v>14</v>
      </c>
      <c r="B11" s="49"/>
      <c r="C11" s="12"/>
      <c r="D11" s="13"/>
      <c r="E11" s="13"/>
      <c r="F11" s="14"/>
      <c r="G11" s="13"/>
      <c r="H11" s="13"/>
      <c r="I11" s="13"/>
      <c r="J11" s="13"/>
    </row>
    <row r="12" spans="1:10" x14ac:dyDescent="0.25">
      <c r="A12" s="15" t="s">
        <v>15</v>
      </c>
      <c r="B12" s="15"/>
      <c r="C12" s="12"/>
      <c r="D12" s="13"/>
      <c r="E12" s="13"/>
      <c r="F12" s="14"/>
      <c r="G12" s="13"/>
      <c r="H12" s="13"/>
      <c r="I12" s="13"/>
      <c r="J12" s="13"/>
    </row>
    <row r="13" spans="1:10" x14ac:dyDescent="0.25">
      <c r="A13" s="49" t="s">
        <v>16</v>
      </c>
      <c r="B13" s="49"/>
      <c r="C13" s="9">
        <f>SUM(C11)</f>
        <v>0</v>
      </c>
      <c r="D13" s="13"/>
      <c r="E13" s="13"/>
      <c r="F13" s="9">
        <f>SUM(F11)</f>
        <v>0</v>
      </c>
      <c r="G13" s="13"/>
      <c r="H13" s="13"/>
      <c r="I13" s="13"/>
      <c r="J13" s="13"/>
    </row>
    <row r="14" spans="1:10" x14ac:dyDescent="0.25">
      <c r="A14" s="49" t="s">
        <v>17</v>
      </c>
      <c r="B14" s="49"/>
      <c r="C14" s="12"/>
      <c r="D14" s="13"/>
      <c r="E14" s="13"/>
      <c r="F14" s="14"/>
      <c r="G14" s="13"/>
      <c r="H14" s="13"/>
      <c r="I14" s="13"/>
      <c r="J14" s="13"/>
    </row>
    <row r="15" spans="1:10" x14ac:dyDescent="0.25">
      <c r="A15" s="49" t="s">
        <v>18</v>
      </c>
      <c r="B15" s="49"/>
      <c r="C15" s="12"/>
      <c r="D15" s="13"/>
      <c r="E15" s="13"/>
      <c r="F15" s="14"/>
      <c r="G15" s="13"/>
      <c r="H15" s="13"/>
      <c r="I15" s="13"/>
      <c r="J15" s="13"/>
    </row>
    <row r="16" spans="1:10" x14ac:dyDescent="0.25">
      <c r="A16" s="49" t="s">
        <v>19</v>
      </c>
      <c r="B16" s="49"/>
      <c r="C16" s="12">
        <f>SUM(C17:C22)</f>
        <v>-150</v>
      </c>
      <c r="D16" s="13"/>
      <c r="E16" s="13"/>
      <c r="F16" s="12">
        <f>SUM(F17:F22)</f>
        <v>-120</v>
      </c>
      <c r="G16" s="13"/>
      <c r="H16" s="13"/>
      <c r="I16" s="13"/>
      <c r="J16" s="13"/>
    </row>
    <row r="17" spans="1:10" ht="60" x14ac:dyDescent="0.25">
      <c r="A17" s="13"/>
      <c r="B17" s="13" t="s">
        <v>20</v>
      </c>
      <c r="C17" s="12"/>
      <c r="D17" s="13"/>
      <c r="E17" s="13"/>
      <c r="F17" s="12">
        <v>0</v>
      </c>
      <c r="G17" s="13" t="s">
        <v>21</v>
      </c>
      <c r="H17" s="13" t="s">
        <v>22</v>
      </c>
      <c r="I17" s="13" t="s">
        <v>23</v>
      </c>
      <c r="J17" s="13" t="s">
        <v>24</v>
      </c>
    </row>
    <row r="18" spans="1:10" ht="60" x14ac:dyDescent="0.25">
      <c r="A18" s="13" t="s">
        <v>25</v>
      </c>
      <c r="B18" s="16" t="s">
        <v>26</v>
      </c>
      <c r="C18" s="12">
        <v>-70</v>
      </c>
      <c r="D18" s="17" t="s">
        <v>27</v>
      </c>
      <c r="E18" s="17" t="s">
        <v>28</v>
      </c>
      <c r="F18" s="14">
        <v>-38</v>
      </c>
      <c r="G18" s="17" t="s">
        <v>29</v>
      </c>
      <c r="H18" s="17" t="s">
        <v>27</v>
      </c>
      <c r="I18" s="17" t="s">
        <v>28</v>
      </c>
      <c r="J18" s="18" t="s">
        <v>30</v>
      </c>
    </row>
    <row r="19" spans="1:10" ht="90" x14ac:dyDescent="0.25">
      <c r="A19" s="13" t="s">
        <v>31</v>
      </c>
      <c r="B19" s="13" t="s">
        <v>32</v>
      </c>
      <c r="C19" s="12">
        <v>-5</v>
      </c>
      <c r="D19" s="17" t="s">
        <v>33</v>
      </c>
      <c r="E19" s="13" t="s">
        <v>34</v>
      </c>
      <c r="F19" s="14">
        <v>-3</v>
      </c>
      <c r="G19" s="17" t="s">
        <v>35</v>
      </c>
      <c r="H19" s="17" t="s">
        <v>33</v>
      </c>
      <c r="I19" s="13" t="s">
        <v>34</v>
      </c>
      <c r="J19" s="17" t="s">
        <v>36</v>
      </c>
    </row>
    <row r="20" spans="1:10" ht="105" x14ac:dyDescent="0.25">
      <c r="A20" s="13" t="s">
        <v>31</v>
      </c>
      <c r="B20" s="13" t="s">
        <v>37</v>
      </c>
      <c r="C20" s="12">
        <v>-72</v>
      </c>
      <c r="D20" s="13" t="s">
        <v>38</v>
      </c>
      <c r="E20" s="13" t="s">
        <v>34</v>
      </c>
      <c r="F20" s="14">
        <v>-68</v>
      </c>
      <c r="G20" s="17" t="s">
        <v>35</v>
      </c>
      <c r="H20" s="13" t="s">
        <v>38</v>
      </c>
      <c r="I20" s="13" t="s">
        <v>34</v>
      </c>
      <c r="J20" s="17" t="s">
        <v>39</v>
      </c>
    </row>
    <row r="21" spans="1:10" ht="90" x14ac:dyDescent="0.25">
      <c r="A21" s="13" t="s">
        <v>31</v>
      </c>
      <c r="B21" s="13" t="s">
        <v>40</v>
      </c>
      <c r="C21" s="12">
        <v>-3</v>
      </c>
      <c r="D21" s="13" t="s">
        <v>41</v>
      </c>
      <c r="E21" s="13" t="s">
        <v>34</v>
      </c>
      <c r="F21" s="14">
        <v>-1</v>
      </c>
      <c r="G21" s="17" t="s">
        <v>35</v>
      </c>
      <c r="H21" s="13" t="s">
        <v>41</v>
      </c>
      <c r="I21" s="13" t="s">
        <v>34</v>
      </c>
      <c r="J21" s="17" t="s">
        <v>42</v>
      </c>
    </row>
    <row r="22" spans="1:10" ht="285" x14ac:dyDescent="0.25">
      <c r="A22" s="2"/>
      <c r="B22" s="13" t="s">
        <v>90</v>
      </c>
      <c r="C22" s="12"/>
      <c r="D22" s="13"/>
      <c r="E22" s="13"/>
      <c r="F22" s="14">
        <v>-10</v>
      </c>
      <c r="G22" s="13" t="s">
        <v>91</v>
      </c>
      <c r="H22" s="13" t="s">
        <v>92</v>
      </c>
      <c r="I22" s="13" t="s">
        <v>93</v>
      </c>
      <c r="J22" s="13" t="s">
        <v>94</v>
      </c>
    </row>
    <row r="23" spans="1:10" x14ac:dyDescent="0.25">
      <c r="A23" s="13"/>
      <c r="B23" s="13"/>
      <c r="C23" s="12"/>
      <c r="D23" s="13"/>
      <c r="E23" s="13"/>
      <c r="F23" s="14"/>
      <c r="G23" s="21"/>
      <c r="H23" s="13"/>
      <c r="I23" s="13"/>
      <c r="J23" s="22"/>
    </row>
    <row r="24" spans="1:10" x14ac:dyDescent="0.25">
      <c r="A24" s="13"/>
      <c r="B24" s="13"/>
      <c r="C24" s="12"/>
      <c r="D24" s="13"/>
      <c r="E24" s="13"/>
      <c r="F24" s="14"/>
      <c r="G24" s="21"/>
      <c r="H24" s="13"/>
      <c r="I24" s="13"/>
      <c r="J24" s="22"/>
    </row>
    <row r="25" spans="1:10" x14ac:dyDescent="0.25">
      <c r="A25" s="20" t="s">
        <v>43</v>
      </c>
      <c r="B25" s="20"/>
      <c r="C25" s="23">
        <f>C26+C34+C35+C36+C37</f>
        <v>-1456523</v>
      </c>
      <c r="D25" s="13"/>
      <c r="E25" s="13"/>
      <c r="F25" s="9">
        <f>F26+F34+F35+F36+F37</f>
        <v>-1682663</v>
      </c>
      <c r="G25" s="21"/>
      <c r="H25" s="13"/>
      <c r="I25" s="13"/>
      <c r="J25" s="22"/>
    </row>
    <row r="26" spans="1:10" x14ac:dyDescent="0.25">
      <c r="A26" s="13"/>
      <c r="B26" s="13" t="s">
        <v>44</v>
      </c>
      <c r="C26" s="12">
        <v>-1201613</v>
      </c>
      <c r="D26" s="13"/>
      <c r="E26" s="13"/>
      <c r="F26" s="9">
        <f>F27+F28+F33</f>
        <v>-1389370</v>
      </c>
      <c r="G26" s="21"/>
      <c r="H26" s="13"/>
      <c r="I26" s="13"/>
      <c r="J26" s="22"/>
    </row>
    <row r="27" spans="1:10" x14ac:dyDescent="0.25">
      <c r="A27" s="13"/>
      <c r="B27" s="15" t="s">
        <v>45</v>
      </c>
      <c r="C27" s="14">
        <v>-1117485</v>
      </c>
      <c r="D27" s="15"/>
      <c r="E27" s="15"/>
      <c r="F27" s="12">
        <v>-1271788</v>
      </c>
      <c r="G27" s="21"/>
      <c r="H27" s="13"/>
      <c r="I27" s="13"/>
      <c r="J27" s="22"/>
    </row>
    <row r="28" spans="1:10" x14ac:dyDescent="0.25">
      <c r="A28" s="13"/>
      <c r="B28" s="24" t="s">
        <v>46</v>
      </c>
      <c r="C28" s="14">
        <v>-83103</v>
      </c>
      <c r="D28" s="13"/>
      <c r="E28" s="13"/>
      <c r="F28" s="12">
        <v>-115474</v>
      </c>
      <c r="G28" s="21"/>
      <c r="H28" s="13"/>
      <c r="I28" s="13"/>
      <c r="J28" s="22"/>
    </row>
    <row r="29" spans="1:10" x14ac:dyDescent="0.25">
      <c r="A29" s="13"/>
      <c r="B29" s="25" t="s">
        <v>47</v>
      </c>
      <c r="C29" s="26">
        <v>-82087</v>
      </c>
      <c r="D29" s="13"/>
      <c r="E29" s="13"/>
      <c r="F29" s="27">
        <v>-106453</v>
      </c>
      <c r="G29" s="21"/>
      <c r="H29" s="13"/>
      <c r="I29" s="13"/>
      <c r="J29" s="22"/>
    </row>
    <row r="30" spans="1:10" x14ac:dyDescent="0.25">
      <c r="A30" s="13"/>
      <c r="B30" s="25" t="s">
        <v>48</v>
      </c>
      <c r="C30" s="26">
        <v>0</v>
      </c>
      <c r="D30" s="13"/>
      <c r="E30" s="13"/>
      <c r="F30" s="27">
        <v>-8368</v>
      </c>
      <c r="G30" s="21"/>
      <c r="H30" s="13"/>
      <c r="I30" s="13"/>
      <c r="J30" s="22"/>
    </row>
    <row r="31" spans="1:10" x14ac:dyDescent="0.25">
      <c r="A31" s="13"/>
      <c r="B31" s="25" t="s">
        <v>49</v>
      </c>
      <c r="C31" s="26">
        <v>-992</v>
      </c>
      <c r="D31" s="13"/>
      <c r="E31" s="13"/>
      <c r="F31" s="27">
        <v>-645</v>
      </c>
      <c r="G31" s="21"/>
      <c r="H31" s="13"/>
      <c r="I31" s="13"/>
      <c r="J31" s="22"/>
    </row>
    <row r="32" spans="1:10" x14ac:dyDescent="0.25">
      <c r="A32" s="13"/>
      <c r="B32" s="25" t="s">
        <v>50</v>
      </c>
      <c r="C32" s="26">
        <v>-24</v>
      </c>
      <c r="D32" s="13"/>
      <c r="E32" s="13"/>
      <c r="F32" s="27">
        <v>-8</v>
      </c>
      <c r="G32" s="21"/>
      <c r="H32" s="13"/>
      <c r="I32" s="13"/>
      <c r="J32" s="22"/>
    </row>
    <row r="33" spans="1:10" x14ac:dyDescent="0.25">
      <c r="A33" s="13"/>
      <c r="B33" s="28" t="s">
        <v>51</v>
      </c>
      <c r="C33" s="29">
        <v>-1025</v>
      </c>
      <c r="D33" s="13"/>
      <c r="E33" s="13"/>
      <c r="F33" s="12">
        <v>-2108</v>
      </c>
      <c r="G33" s="21"/>
      <c r="H33" s="13"/>
      <c r="I33" s="13"/>
      <c r="J33" s="22"/>
    </row>
    <row r="34" spans="1:10" x14ac:dyDescent="0.25">
      <c r="A34" s="13"/>
      <c r="B34" s="28" t="s">
        <v>52</v>
      </c>
      <c r="C34" s="29">
        <v>-245898</v>
      </c>
      <c r="D34" s="13"/>
      <c r="E34" s="13"/>
      <c r="F34" s="12">
        <v>-286896</v>
      </c>
      <c r="G34" s="21"/>
      <c r="H34" s="13"/>
      <c r="I34" s="13"/>
      <c r="J34" s="22"/>
    </row>
    <row r="35" spans="1:10" x14ac:dyDescent="0.25">
      <c r="A35" s="13"/>
      <c r="B35" s="28" t="s">
        <v>53</v>
      </c>
      <c r="C35" s="29">
        <v>-4420</v>
      </c>
      <c r="D35" s="13"/>
      <c r="E35" s="13"/>
      <c r="F35" s="12">
        <v>-2899</v>
      </c>
      <c r="G35" s="21"/>
      <c r="H35" s="13"/>
      <c r="I35" s="13"/>
      <c r="J35" s="22"/>
    </row>
    <row r="36" spans="1:10" x14ac:dyDescent="0.25">
      <c r="A36" s="13"/>
      <c r="B36" s="28" t="s">
        <v>54</v>
      </c>
      <c r="C36" s="29">
        <v>-4592</v>
      </c>
      <c r="D36" s="13"/>
      <c r="E36" s="13"/>
      <c r="F36" s="12">
        <v>-508</v>
      </c>
      <c r="G36" s="21"/>
      <c r="H36" s="13"/>
      <c r="I36" s="13"/>
      <c r="J36" s="22"/>
    </row>
    <row r="37" spans="1:10" ht="30" x14ac:dyDescent="0.25">
      <c r="A37" s="13"/>
      <c r="B37" s="13" t="s">
        <v>55</v>
      </c>
      <c r="C37" s="29">
        <v>0</v>
      </c>
      <c r="D37" s="13"/>
      <c r="E37" s="13"/>
      <c r="F37" s="12">
        <v>-2990</v>
      </c>
      <c r="G37" s="21"/>
      <c r="H37" s="13"/>
      <c r="I37" s="13"/>
      <c r="J37" s="22"/>
    </row>
    <row r="38" spans="1:10" x14ac:dyDescent="0.25">
      <c r="A38" s="20"/>
      <c r="B38" s="15"/>
      <c r="C38" s="14"/>
      <c r="D38" s="13"/>
      <c r="E38" s="13"/>
      <c r="F38" s="12"/>
      <c r="G38" s="13"/>
      <c r="H38" s="13"/>
      <c r="I38" s="13"/>
      <c r="J38" s="13"/>
    </row>
    <row r="39" spans="1:10" x14ac:dyDescent="0.25">
      <c r="A39" s="13" t="s">
        <v>56</v>
      </c>
      <c r="B39" s="20"/>
      <c r="C39" s="23">
        <f>SUM(C40:C41)</f>
        <v>-1876</v>
      </c>
      <c r="D39" s="13"/>
      <c r="E39" s="13"/>
      <c r="F39" s="9">
        <f>SUM(F40:F41)</f>
        <v>-353</v>
      </c>
      <c r="G39" s="13"/>
      <c r="H39" s="13"/>
      <c r="I39" s="13"/>
      <c r="J39" s="13"/>
    </row>
    <row r="40" spans="1:10" x14ac:dyDescent="0.25">
      <c r="A40" s="13"/>
      <c r="B40" s="30" t="s">
        <v>57</v>
      </c>
      <c r="C40" s="14">
        <v>-743</v>
      </c>
      <c r="D40" s="13"/>
      <c r="E40" s="13"/>
      <c r="F40" s="12">
        <v>-33</v>
      </c>
      <c r="G40" s="13"/>
      <c r="H40" s="13"/>
      <c r="I40" s="13"/>
      <c r="J40" s="13"/>
    </row>
    <row r="41" spans="1:10" x14ac:dyDescent="0.25">
      <c r="A41" s="13"/>
      <c r="B41" s="30" t="s">
        <v>58</v>
      </c>
      <c r="C41" s="14">
        <v>-1133</v>
      </c>
      <c r="D41" s="13"/>
      <c r="E41" s="13"/>
      <c r="F41" s="12">
        <v>-320</v>
      </c>
      <c r="G41" s="13"/>
      <c r="H41" s="13"/>
      <c r="I41" s="13"/>
      <c r="J41" s="13"/>
    </row>
    <row r="42" spans="1:10" ht="45" x14ac:dyDescent="0.25">
      <c r="A42" s="13" t="s">
        <v>59</v>
      </c>
      <c r="B42" s="13" t="s">
        <v>60</v>
      </c>
      <c r="C42" s="14">
        <v>-50</v>
      </c>
      <c r="D42" s="17" t="s">
        <v>27</v>
      </c>
      <c r="E42" s="17" t="s">
        <v>61</v>
      </c>
      <c r="F42" s="12">
        <v>-30</v>
      </c>
      <c r="G42" s="17" t="s">
        <v>35</v>
      </c>
      <c r="H42" s="17" t="s">
        <v>27</v>
      </c>
      <c r="I42" s="17" t="s">
        <v>61</v>
      </c>
      <c r="J42" s="18" t="s">
        <v>62</v>
      </c>
    </row>
    <row r="43" spans="1:10" ht="63" x14ac:dyDescent="0.25">
      <c r="A43" s="21" t="s">
        <v>63</v>
      </c>
      <c r="B43" s="13" t="s">
        <v>64</v>
      </c>
      <c r="C43" s="14">
        <v>-35</v>
      </c>
      <c r="D43" s="13"/>
      <c r="E43" s="31" t="s">
        <v>65</v>
      </c>
      <c r="F43" s="12"/>
      <c r="G43" s="32"/>
      <c r="H43" s="20"/>
      <c r="I43" s="20"/>
      <c r="J43" s="33"/>
    </row>
    <row r="44" spans="1:10" ht="60.75" thickBot="1" x14ac:dyDescent="0.3">
      <c r="A44" s="13" t="s">
        <v>66</v>
      </c>
      <c r="B44" s="34" t="s">
        <v>67</v>
      </c>
      <c r="C44" s="14">
        <v>-209</v>
      </c>
      <c r="D44" s="17" t="s">
        <v>33</v>
      </c>
      <c r="E44" s="35" t="s">
        <v>68</v>
      </c>
      <c r="F44" s="12"/>
      <c r="G44" s="32"/>
      <c r="H44" s="20"/>
      <c r="I44" s="20"/>
      <c r="J44" s="33"/>
    </row>
    <row r="45" spans="1:10" ht="48" thickBot="1" x14ac:dyDescent="0.3">
      <c r="A45" s="13" t="s">
        <v>63</v>
      </c>
      <c r="B45" s="13" t="s">
        <v>69</v>
      </c>
      <c r="C45" s="14">
        <v>-910</v>
      </c>
      <c r="D45" s="17" t="s">
        <v>33</v>
      </c>
      <c r="E45" s="36" t="s">
        <v>68</v>
      </c>
      <c r="F45" s="12"/>
      <c r="G45" s="32"/>
      <c r="H45" s="20"/>
      <c r="I45" s="20"/>
      <c r="J45" s="33"/>
    </row>
    <row r="46" spans="1:10" ht="47.25" x14ac:dyDescent="0.25">
      <c r="A46" s="37" t="s">
        <v>70</v>
      </c>
      <c r="B46" s="38" t="s">
        <v>71</v>
      </c>
      <c r="C46" s="14">
        <v>-409</v>
      </c>
      <c r="D46" s="17" t="s">
        <v>27</v>
      </c>
      <c r="E46" s="31" t="s">
        <v>72</v>
      </c>
      <c r="F46" s="12"/>
      <c r="G46" s="32"/>
      <c r="H46" s="20"/>
      <c r="I46" s="20"/>
      <c r="J46" s="33"/>
    </row>
    <row r="47" spans="1:10" ht="47.25" x14ac:dyDescent="0.25">
      <c r="A47" s="37" t="s">
        <v>73</v>
      </c>
      <c r="B47" s="35" t="s">
        <v>74</v>
      </c>
      <c r="C47" s="14">
        <v>-320</v>
      </c>
      <c r="D47" s="17" t="s">
        <v>27</v>
      </c>
      <c r="E47" s="39" t="s">
        <v>75</v>
      </c>
      <c r="F47" s="12"/>
      <c r="G47" s="32"/>
      <c r="H47" s="20"/>
      <c r="I47" s="20"/>
      <c r="J47" s="33"/>
    </row>
    <row r="48" spans="1:10" ht="86.25" customHeight="1" x14ac:dyDescent="0.25">
      <c r="A48" s="13" t="s">
        <v>76</v>
      </c>
      <c r="B48" s="40" t="s">
        <v>77</v>
      </c>
      <c r="C48" s="14">
        <v>-300</v>
      </c>
      <c r="D48" s="17" t="s">
        <v>27</v>
      </c>
      <c r="E48" s="35" t="s">
        <v>72</v>
      </c>
      <c r="F48" s="12"/>
      <c r="G48" s="32"/>
      <c r="H48" s="20"/>
      <c r="I48" s="20"/>
      <c r="J48" s="33"/>
    </row>
    <row r="49" spans="1:10" x14ac:dyDescent="0.25">
      <c r="A49" s="13"/>
      <c r="B49" s="15"/>
      <c r="C49" s="14"/>
      <c r="D49" s="13"/>
      <c r="E49" s="13"/>
      <c r="F49" s="12"/>
      <c r="G49" s="13"/>
      <c r="H49" s="13"/>
      <c r="I49" s="13"/>
      <c r="J49" s="13"/>
    </row>
    <row r="50" spans="1:10" x14ac:dyDescent="0.25">
      <c r="A50" s="13" t="s">
        <v>78</v>
      </c>
      <c r="B50" s="13"/>
      <c r="C50" s="23">
        <f>SUM(C51:C59)</f>
        <v>-70902</v>
      </c>
      <c r="D50" s="13"/>
      <c r="E50" s="13"/>
      <c r="F50" s="9">
        <f>SUM(F51:F59)</f>
        <v>-59514</v>
      </c>
      <c r="G50" s="13"/>
      <c r="H50" s="13"/>
      <c r="I50" s="13"/>
      <c r="J50" s="13"/>
    </row>
    <row r="51" spans="1:10" x14ac:dyDescent="0.25">
      <c r="A51" s="13"/>
      <c r="B51" s="28" t="s">
        <v>79</v>
      </c>
      <c r="C51" s="14">
        <v>-69900</v>
      </c>
      <c r="D51" s="13"/>
      <c r="E51" s="13"/>
      <c r="F51" s="41">
        <v>-59352</v>
      </c>
      <c r="G51" s="13"/>
      <c r="H51" s="13"/>
      <c r="I51" s="13"/>
      <c r="J51" s="13"/>
    </row>
    <row r="52" spans="1:10" ht="30" x14ac:dyDescent="0.25">
      <c r="A52" s="13"/>
      <c r="B52" s="28" t="s">
        <v>80</v>
      </c>
      <c r="C52" s="14">
        <v>0</v>
      </c>
      <c r="D52" s="13"/>
      <c r="E52" s="13"/>
      <c r="F52" s="12">
        <v>0</v>
      </c>
      <c r="G52" s="13"/>
      <c r="H52" s="13"/>
      <c r="I52" s="13"/>
      <c r="J52" s="13"/>
    </row>
    <row r="53" spans="1:10" x14ac:dyDescent="0.25">
      <c r="A53" s="13"/>
      <c r="B53" s="28" t="s">
        <v>81</v>
      </c>
      <c r="C53" s="14">
        <v>0</v>
      </c>
      <c r="D53" s="13"/>
      <c r="E53" s="13"/>
      <c r="F53" s="12">
        <v>0</v>
      </c>
      <c r="G53" s="13"/>
      <c r="H53" s="13"/>
      <c r="I53" s="13"/>
      <c r="J53" s="13"/>
    </row>
    <row r="54" spans="1:10" x14ac:dyDescent="0.25">
      <c r="A54" s="13"/>
      <c r="B54" s="30" t="s">
        <v>82</v>
      </c>
      <c r="C54" s="14">
        <v>-1002</v>
      </c>
      <c r="D54" s="13"/>
      <c r="E54" s="13"/>
      <c r="F54" s="12">
        <v>-99</v>
      </c>
      <c r="G54" s="13"/>
      <c r="H54" s="13"/>
      <c r="I54" s="13"/>
      <c r="J54" s="13"/>
    </row>
    <row r="55" spans="1:10" x14ac:dyDescent="0.25">
      <c r="A55" s="13"/>
      <c r="B55" s="30" t="s">
        <v>83</v>
      </c>
      <c r="C55" s="14">
        <v>0</v>
      </c>
      <c r="D55" s="13"/>
      <c r="E55" s="13"/>
      <c r="F55" s="12">
        <v>0</v>
      </c>
      <c r="G55" s="13"/>
      <c r="H55" s="13"/>
      <c r="I55" s="13"/>
      <c r="J55" s="13"/>
    </row>
    <row r="56" spans="1:10" x14ac:dyDescent="0.25">
      <c r="A56" s="13"/>
      <c r="B56" s="30" t="s">
        <v>84</v>
      </c>
      <c r="C56" s="14">
        <v>0</v>
      </c>
      <c r="D56" s="13"/>
      <c r="E56" s="13"/>
      <c r="F56" s="12">
        <v>0</v>
      </c>
      <c r="G56" s="13"/>
      <c r="H56" s="13"/>
      <c r="I56" s="13"/>
      <c r="J56" s="13"/>
    </row>
    <row r="57" spans="1:10" x14ac:dyDescent="0.25">
      <c r="A57" s="13"/>
      <c r="B57" s="30" t="s">
        <v>85</v>
      </c>
      <c r="C57" s="14">
        <v>0</v>
      </c>
      <c r="D57" s="13"/>
      <c r="E57" s="13"/>
      <c r="F57" s="12">
        <v>0</v>
      </c>
      <c r="G57" s="13"/>
      <c r="H57" s="13"/>
      <c r="I57" s="13"/>
      <c r="J57" s="13"/>
    </row>
    <row r="58" spans="1:10" ht="30" x14ac:dyDescent="0.25">
      <c r="A58" s="13"/>
      <c r="B58" s="42" t="s">
        <v>86</v>
      </c>
      <c r="C58" s="14">
        <v>0</v>
      </c>
      <c r="D58" s="13"/>
      <c r="E58" s="13"/>
      <c r="F58" s="12">
        <v>-63</v>
      </c>
      <c r="G58" s="13"/>
      <c r="H58" s="13"/>
      <c r="I58" s="13"/>
      <c r="J58" s="13"/>
    </row>
    <row r="59" spans="1:10" x14ac:dyDescent="0.25">
      <c r="A59" s="13"/>
      <c r="B59" s="42" t="s">
        <v>87</v>
      </c>
      <c r="C59" s="14">
        <v>0</v>
      </c>
      <c r="D59" s="13"/>
      <c r="E59" s="13"/>
      <c r="F59" s="12">
        <v>0</v>
      </c>
      <c r="G59" s="13"/>
      <c r="H59" s="13"/>
      <c r="I59" s="13"/>
      <c r="J59" s="13"/>
    </row>
    <row r="60" spans="1:10" x14ac:dyDescent="0.25">
      <c r="A60" s="49" t="s">
        <v>88</v>
      </c>
      <c r="B60" s="49"/>
      <c r="C60" s="9">
        <f>C16+C25+C39+C50</f>
        <v>-1529451</v>
      </c>
      <c r="D60" s="13"/>
      <c r="E60" s="13"/>
      <c r="F60" s="9">
        <f>F50+F39+F25+F16</f>
        <v>-1742650</v>
      </c>
      <c r="G60" s="13"/>
      <c r="H60" s="13"/>
      <c r="I60" s="13"/>
      <c r="J60" s="13"/>
    </row>
    <row r="61" spans="1:10" x14ac:dyDescent="0.25">
      <c r="A61" s="49" t="s">
        <v>89</v>
      </c>
      <c r="B61" s="49"/>
      <c r="C61" s="9">
        <f>C60+C13</f>
        <v>-1529451</v>
      </c>
      <c r="D61" s="13"/>
      <c r="E61" s="13"/>
      <c r="F61" s="9">
        <f>F60+F13</f>
        <v>-1742650</v>
      </c>
      <c r="G61" s="13"/>
      <c r="H61" s="13"/>
      <c r="I61" s="13"/>
      <c r="J61" s="13"/>
    </row>
    <row r="62" spans="1:10" x14ac:dyDescent="0.25">
      <c r="A62" s="2"/>
      <c r="B62" s="2"/>
      <c r="C62" s="19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43"/>
      <c r="C63" s="19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43"/>
      <c r="C64" s="44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43"/>
      <c r="C65" s="44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43"/>
      <c r="C66" s="44"/>
      <c r="D66" s="2"/>
      <c r="E66" s="2"/>
      <c r="F66" s="2"/>
      <c r="G66" s="2"/>
      <c r="H66" s="2"/>
      <c r="I66" s="2"/>
      <c r="J66" s="2"/>
    </row>
    <row r="67" spans="1:10" x14ac:dyDescent="0.25">
      <c r="B67" s="46"/>
      <c r="C67" s="47"/>
    </row>
    <row r="68" spans="1:10" x14ac:dyDescent="0.25">
      <c r="B68" s="46"/>
      <c r="C68" s="47"/>
    </row>
    <row r="69" spans="1:10" x14ac:dyDescent="0.25">
      <c r="B69" s="46"/>
      <c r="C69" s="47"/>
    </row>
    <row r="70" spans="1:10" x14ac:dyDescent="0.25">
      <c r="B70" s="46"/>
      <c r="C70" s="47"/>
    </row>
    <row r="71" spans="1:10" x14ac:dyDescent="0.25">
      <c r="B71" s="46"/>
      <c r="C71" s="47"/>
    </row>
  </sheetData>
  <mergeCells count="13">
    <mergeCell ref="A6:E6"/>
    <mergeCell ref="F6:I6"/>
    <mergeCell ref="A7:J7"/>
    <mergeCell ref="C8:E8"/>
    <mergeCell ref="F8:I8"/>
    <mergeCell ref="J8:J9"/>
    <mergeCell ref="A61:B61"/>
    <mergeCell ref="A11:B11"/>
    <mergeCell ref="A13:B13"/>
    <mergeCell ref="A14:B14"/>
    <mergeCell ref="A15:B15"/>
    <mergeCell ref="A16:B16"/>
    <mergeCell ref="A60:B60"/>
  </mergeCells>
  <hyperlinks>
    <hyperlink ref="A2" r:id="rId1" display="apis://Base=NARH&amp;DocCode=84046&amp;ToPar=Art6&amp;Type=201/"/>
    <hyperlink ref="D9" r:id="rId2" display="apis://Base=NARH&amp;DocCode=41765&amp;Type=201/"/>
  </hyperlinks>
  <printOptions horizontalCentered="1"/>
  <pageMargins left="0.35433070866141736" right="0.15748031496062992" top="0.59055118110236227" bottom="0.55118110236220474" header="0.19685039370078741" footer="0.15748031496062992"/>
  <pageSetup paperSize="9" scale="46" fitToHeight="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Приложение №1 (2)</vt:lpstr>
      <vt:lpstr>'Приложение №1 (2)'!Print_Area</vt:lpstr>
      <vt:lpstr>'Приложение №1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Stanimir Kostov</dc:creator>
  <cp:lastModifiedBy>Stanimir Kostov</cp:lastModifiedBy>
  <dcterms:created xsi:type="dcterms:W3CDTF">2020-04-16T05:50:18Z</dcterms:created>
  <dcterms:modified xsi:type="dcterms:W3CDTF">2020-04-16T10:16:59Z</dcterms:modified>
</cp:coreProperties>
</file>