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070" windowHeight="11220" activeTab="0"/>
  </bookViews>
  <sheets>
    <sheet name="Pril.3 - personal" sheetId="1" r:id="rId1"/>
  </sheets>
  <definedNames>
    <definedName name="_xlnm.Print_Area" localSheetId="0">'Pril.3 - personal'!$A$1:$F$39</definedName>
    <definedName name="_xlnm.Print_Titles" localSheetId="0">'Pril.3 - personal'!$8:$8</definedName>
  </definedNames>
  <calcPr fullCalcOnLoad="1"/>
</workbook>
</file>

<file path=xl/sharedStrings.xml><?xml version="1.0" encoding="utf-8"?>
<sst xmlns="http://schemas.openxmlformats.org/spreadsheetml/2006/main" count="56" uniqueCount="46">
  <si>
    <t>Систематизирана информация за извършените разходи за персонал</t>
  </si>
  <si>
    <t>Отчетен показател</t>
  </si>
  <si>
    <t>Работници и служители</t>
  </si>
  <si>
    <t>Членове на управителни и контролни органи</t>
  </si>
  <si>
    <t>Забележка</t>
  </si>
  <si>
    <t xml:space="preserve">РАЗДЕЛ А: </t>
  </si>
  <si>
    <t>брой</t>
  </si>
  <si>
    <t>ххх</t>
  </si>
  <si>
    <t>Постъпили през годината</t>
  </si>
  <si>
    <t>Напуснали през годината</t>
  </si>
  <si>
    <t>правно основание</t>
  </si>
  <si>
    <t>РАЗДЕЛ Б: Разходи</t>
  </si>
  <si>
    <t>начислени
(хил. лв.)</t>
  </si>
  <si>
    <t>изплатени
(хил. лв.)</t>
  </si>
  <si>
    <t>начислени
(хил .лв.)</t>
  </si>
  <si>
    <t>Разходи за възнаграждения</t>
  </si>
  <si>
    <t>Осигурителни и здравни вноски</t>
  </si>
  <si>
    <t>Социални придобивки (хил. лв.)
описание  и правно основание, в т.ч.</t>
  </si>
  <si>
    <t>Общо разходи за персонал</t>
  </si>
  <si>
    <t>Приложение № 3, към чл. 9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</si>
  <si>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</si>
  <si>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</si>
  <si>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Обезщетения
вид и правно основание, в т.ч.</t>
  </si>
  <si>
    <t>"АЕЦ Козлодуй"ЕАД</t>
  </si>
  <si>
    <t>2016 г.</t>
  </si>
  <si>
    <t>Списъчен брой на 01.01.2016 г.</t>
  </si>
  <si>
    <t>Списъчен брой към 31.12.2016 г.</t>
  </si>
  <si>
    <t>поради навършване на условия за пенсиониране</t>
  </si>
  <si>
    <t>поради изтичане на изпитателен срок, уговорен срок, извършване на определена работа или заместване на отсъстващ работник или служител</t>
  </si>
  <si>
    <t xml:space="preserve">по взаимно съгласие </t>
  </si>
  <si>
    <t>по други причини</t>
  </si>
  <si>
    <t>Парични помощи и въстановяване на медицински разходи от средствата на СБКО</t>
  </si>
  <si>
    <t>Допълнително доброволно пенсионно осигуряване</t>
  </si>
  <si>
    <t>Застраховка риск трудова злополука</t>
  </si>
  <si>
    <t>Изтекъл срок на договор за управление</t>
  </si>
  <si>
    <t>Допълнително здравно застраховане</t>
  </si>
  <si>
    <t>Суми за поевтиняване на храна по чл.294 от КТ</t>
  </si>
  <si>
    <r>
      <t xml:space="preserve">Суми за безплатна храна по Наредба </t>
    </r>
    <r>
      <rPr>
        <sz val="11"/>
        <color indexed="8"/>
        <rFont val="Calibri"/>
        <family val="2"/>
      </rPr>
      <t>№11/2005 г.</t>
    </r>
  </si>
  <si>
    <t>Соц. плащания за почивка и празници</t>
  </si>
  <si>
    <t>Чл.213 ал.2 - за недопускане до работа</t>
  </si>
  <si>
    <t>Чл.220 - за неспазено предизвестие</t>
  </si>
  <si>
    <t>Чл.222 ал.3 при пенсиониране</t>
  </si>
  <si>
    <t>Чл.224 - за неизползван платен годишен отпуск</t>
  </si>
  <si>
    <t>Чл.225 ал.1 - при незаконно уволнение</t>
  </si>
  <si>
    <t>Други</t>
  </si>
  <si>
    <t>Болнични от работодателя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</si>
</sst>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&quot;лв&quot;;\-#,##0&quot;лв&quot;"/>
    <numFmt numFmtId="173" formatCode="#,##0&quot;лв&quot;;[Red]\-#,##0&quot;лв&quot;"/>
    <numFmt numFmtId="174" formatCode="#,##0.00&quot;лв&quot;;\-#,##0.00&quot;лв&quot;"/>
    <numFmt numFmtId="175" formatCode="#,##0.00&quot;лв&quot;;[Red]\-#,##0.00&quot;лв&quot;"/>
    <numFmt numFmtId="176" formatCode="_-* #,##0&quot;лв&quot;_-;\-* #,##0&quot;лв&quot;_-;_-* &quot;-&quot;&quot;лв&quot;_-;_-@_-"/>
    <numFmt numFmtId="177" formatCode="_-* #,##0_л_в_-;\-* #,##0_л_в_-;_-* &quot;-&quot;_л_в_-;_-@_-"/>
    <numFmt numFmtId="178" formatCode="_-* #,##0.00&quot;лв&quot;_-;\-* #,##0.00&quot;лв&quot;_-;_-* &quot;-&quot;??&quot;лв&quot;_-;_-@_-"/>
    <numFmt numFmtId="179" formatCode="_-* #,##0.00_л_в_-;\-* #,##0.00_л_в_-;_-* &quot;-&quot;??_л_в_-;_-@_-"/>
    <numFmt numFmtId="180" formatCode="_ * #,##0_)\ _л_в_ ;_ * \(#,##0\)\ _л_в_ ;_ * &quot;-&quot;??_)\ _л_в_ ;_ @_ "/>
    <numFmt numFmtId="181" formatCode="_ * #,##0.0_)\ _л_в_ ;_ * \(#,##0.0\)\ _л_в_ ;_ * &quot;-&quot;??_)\ _л_в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medium"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wrapText="1"/>
    </xf>
    <xf numFmtId="180" fontId="1" fillId="32" borderId="11" xfId="42" applyNumberFormat="1" applyFont="1" applyFill="1" applyBorder="1" applyAlignment="1">
      <alignment horizontal="center"/>
    </xf>
    <xf numFmtId="180" fontId="1" fillId="32" borderId="12" xfId="42" applyNumberFormat="1" applyFont="1" applyFill="1" applyBorder="1" applyAlignment="1">
      <alignment horizontal="center"/>
    </xf>
    <xf numFmtId="180" fontId="1" fillId="32" borderId="13" xfId="42" applyNumberFormat="1" applyFont="1" applyFill="1" applyBorder="1" applyAlignment="1">
      <alignment horizontal="center"/>
    </xf>
    <xf numFmtId="180" fontId="1" fillId="32" borderId="14" xfId="42" applyNumberFormat="1" applyFont="1" applyFill="1" applyBorder="1" applyAlignment="1">
      <alignment horizontal="center"/>
    </xf>
    <xf numFmtId="180" fontId="1" fillId="32" borderId="13" xfId="42" applyNumberFormat="1" applyFont="1" applyFill="1" applyBorder="1" applyAlignment="1">
      <alignment/>
    </xf>
    <xf numFmtId="181" fontId="2" fillId="32" borderId="10" xfId="42" applyNumberFormat="1" applyFont="1" applyFill="1" applyBorder="1" applyAlignment="1">
      <alignment horizontal="center" wrapText="1"/>
    </xf>
    <xf numFmtId="181" fontId="2" fillId="32" borderId="11" xfId="42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4" fontId="2" fillId="0" borderId="15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180" fontId="1" fillId="32" borderId="13" xfId="42" applyNumberFormat="1" applyFont="1" applyFill="1" applyBorder="1" applyAlignment="1">
      <alignment horizontal="center" wrapText="1"/>
    </xf>
    <xf numFmtId="180" fontId="1" fillId="32" borderId="19" xfId="42" applyNumberFormat="1" applyFont="1" applyFill="1" applyBorder="1" applyAlignment="1">
      <alignment/>
    </xf>
    <xf numFmtId="180" fontId="1" fillId="32" borderId="20" xfId="42" applyNumberFormat="1" applyFont="1" applyFill="1" applyBorder="1" applyAlignment="1">
      <alignment/>
    </xf>
    <xf numFmtId="0" fontId="0" fillId="0" borderId="21" xfId="0" applyBorder="1" applyAlignment="1">
      <alignment wrapText="1"/>
    </xf>
    <xf numFmtId="180" fontId="1" fillId="32" borderId="19" xfId="42" applyNumberFormat="1" applyFont="1" applyFill="1" applyBorder="1" applyAlignment="1">
      <alignment/>
    </xf>
    <xf numFmtId="0" fontId="4" fillId="4" borderId="15" xfId="0" applyNumberFormat="1" applyFont="1" applyFill="1" applyBorder="1" applyAlignment="1">
      <alignment vertical="center" wrapText="1"/>
    </xf>
    <xf numFmtId="0" fontId="4" fillId="4" borderId="15" xfId="0" applyFont="1" applyFill="1" applyBorder="1" applyAlignment="1">
      <alignment vertical="center" wrapText="1"/>
    </xf>
    <xf numFmtId="0" fontId="0" fillId="33" borderId="22" xfId="0" applyFont="1" applyFill="1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0" fillId="0" borderId="0" xfId="0" applyAlignment="1">
      <alignment vertical="center"/>
    </xf>
    <xf numFmtId="0" fontId="0" fillId="33" borderId="23" xfId="0" applyFont="1" applyFill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23" xfId="0" applyBorder="1" applyAlignment="1">
      <alignment horizontal="left" vertical="center"/>
    </xf>
    <xf numFmtId="0" fontId="0" fillId="0" borderId="23" xfId="0" applyBorder="1" applyAlignment="1">
      <alignment horizontal="left"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 wrapText="1"/>
    </xf>
    <xf numFmtId="0" fontId="4" fillId="33" borderId="27" xfId="0" applyFont="1" applyFill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  <xf numFmtId="180" fontId="5" fillId="32" borderId="28" xfId="42" applyNumberFormat="1" applyFont="1" applyFill="1" applyBorder="1" applyAlignment="1">
      <alignment horizontal="center" vertical="center"/>
    </xf>
    <xf numFmtId="180" fontId="5" fillId="32" borderId="14" xfId="42" applyNumberFormat="1" applyFont="1" applyFill="1" applyBorder="1" applyAlignment="1">
      <alignment horizontal="center" vertical="center"/>
    </xf>
    <xf numFmtId="180" fontId="5" fillId="32" borderId="28" xfId="42" applyNumberFormat="1" applyFont="1" applyFill="1" applyBorder="1" applyAlignment="1">
      <alignment vertical="center"/>
    </xf>
    <xf numFmtId="180" fontId="5" fillId="32" borderId="14" xfId="42" applyNumberFormat="1" applyFont="1" applyFill="1" applyBorder="1" applyAlignment="1">
      <alignment vertical="center"/>
    </xf>
    <xf numFmtId="0" fontId="0" fillId="33" borderId="29" xfId="0" applyFill="1" applyBorder="1" applyAlignment="1">
      <alignment horizontal="left" vertical="center" wrapText="1"/>
    </xf>
    <xf numFmtId="0" fontId="0" fillId="33" borderId="30" xfId="0" applyFill="1" applyBorder="1" applyAlignment="1">
      <alignment horizontal="left" vertical="center" wrapText="1"/>
    </xf>
    <xf numFmtId="0" fontId="0" fillId="33" borderId="31" xfId="0" applyFont="1" applyFill="1" applyBorder="1" applyAlignment="1">
      <alignment horizontal="left" vertical="center" wrapText="1"/>
    </xf>
    <xf numFmtId="0" fontId="0" fillId="33" borderId="25" xfId="0" applyFont="1" applyFill="1" applyBorder="1" applyAlignment="1">
      <alignment horizontal="left" vertical="center" wrapText="1"/>
    </xf>
    <xf numFmtId="0" fontId="4" fillId="33" borderId="32" xfId="0" applyFont="1" applyFill="1" applyBorder="1" applyAlignment="1">
      <alignment wrapText="1"/>
    </xf>
    <xf numFmtId="0" fontId="4" fillId="33" borderId="32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80" fontId="1" fillId="32" borderId="13" xfId="42" applyNumberFormat="1" applyFont="1" applyFill="1" applyBorder="1" applyAlignment="1">
      <alignment horizontal="center" vertical="center" wrapText="1"/>
    </xf>
    <xf numFmtId="3" fontId="38" fillId="32" borderId="17" xfId="42" applyNumberFormat="1" applyFont="1" applyFill="1" applyBorder="1" applyAlignment="1">
      <alignment horizontal="right" vertical="center"/>
    </xf>
    <xf numFmtId="3" fontId="38" fillId="32" borderId="12" xfId="42" applyNumberFormat="1" applyFont="1" applyFill="1" applyBorder="1" applyAlignment="1">
      <alignment horizontal="right" vertical="center"/>
    </xf>
    <xf numFmtId="3" fontId="38" fillId="32" borderId="18" xfId="42" applyNumberFormat="1" applyFont="1" applyFill="1" applyBorder="1" applyAlignment="1">
      <alignment horizontal="right" vertical="center"/>
    </xf>
    <xf numFmtId="3" fontId="38" fillId="32" borderId="13" xfId="42" applyNumberFormat="1" applyFont="1" applyFill="1" applyBorder="1" applyAlignment="1">
      <alignment horizontal="right" vertical="center"/>
    </xf>
    <xf numFmtId="3" fontId="39" fillId="32" borderId="18" xfId="42" applyNumberFormat="1" applyFont="1" applyFill="1" applyBorder="1" applyAlignment="1">
      <alignment horizontal="right" vertical="center"/>
    </xf>
    <xf numFmtId="3" fontId="39" fillId="32" borderId="13" xfId="42" applyNumberFormat="1" applyFont="1" applyFill="1" applyBorder="1" applyAlignment="1">
      <alignment horizontal="right" vertical="center"/>
    </xf>
    <xf numFmtId="3" fontId="38" fillId="32" borderId="26" xfId="42" applyNumberFormat="1" applyFont="1" applyFill="1" applyBorder="1" applyAlignment="1">
      <alignment horizontal="right" vertical="center"/>
    </xf>
    <xf numFmtId="3" fontId="38" fillId="32" borderId="33" xfId="42" applyNumberFormat="1" applyFont="1" applyFill="1" applyBorder="1" applyAlignment="1">
      <alignment horizontal="right" vertical="center"/>
    </xf>
    <xf numFmtId="3" fontId="40" fillId="34" borderId="11" xfId="42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0" fillId="33" borderId="34" xfId="0" applyFont="1" applyFill="1" applyBorder="1" applyAlignment="1">
      <alignment vertical="center" wrapText="1"/>
    </xf>
    <xf numFmtId="0" fontId="0" fillId="33" borderId="29" xfId="0" applyFont="1" applyFill="1" applyBorder="1" applyAlignment="1">
      <alignment vertical="center" wrapText="1"/>
    </xf>
    <xf numFmtId="0" fontId="0" fillId="33" borderId="35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49" fontId="2" fillId="0" borderId="36" xfId="0" applyNumberFormat="1" applyFont="1" applyBorder="1" applyAlignment="1">
      <alignment horizontal="right" vertical="center" wrapText="1"/>
    </xf>
    <xf numFmtId="49" fontId="2" fillId="0" borderId="37" xfId="0" applyNumberFormat="1" applyFont="1" applyBorder="1" applyAlignment="1">
      <alignment horizontal="righ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A29" sqref="A29"/>
    </sheetView>
  </sheetViews>
  <sheetFormatPr defaultColWidth="9.140625" defaultRowHeight="15"/>
  <cols>
    <col min="1" max="1" width="35.57421875" style="0" customWidth="1"/>
    <col min="2" max="2" width="21.140625" style="0" customWidth="1"/>
    <col min="3" max="3" width="23.28125" style="0" customWidth="1"/>
    <col min="4" max="4" width="23.421875" style="0" customWidth="1"/>
    <col min="5" max="5" width="24.28125" style="0" customWidth="1"/>
    <col min="6" max="6" width="16.421875" style="5" customWidth="1"/>
  </cols>
  <sheetData>
    <row r="1" spans="1:8" ht="62.25" customHeight="1">
      <c r="A1" s="1"/>
      <c r="B1" s="2"/>
      <c r="C1" s="61" t="s">
        <v>19</v>
      </c>
      <c r="D1" s="61"/>
      <c r="E1" s="61"/>
      <c r="F1" s="61"/>
      <c r="G1" s="14"/>
      <c r="H1" s="14"/>
    </row>
    <row r="2" spans="1:6" ht="33" customHeight="1">
      <c r="A2" s="1"/>
      <c r="B2" s="2"/>
      <c r="C2" s="2"/>
      <c r="D2" s="2"/>
      <c r="E2" s="4"/>
      <c r="F2" s="3"/>
    </row>
    <row r="3" spans="1:6" ht="30.75" customHeight="1">
      <c r="A3" s="65" t="s">
        <v>0</v>
      </c>
      <c r="B3" s="65"/>
      <c r="C3" s="65"/>
      <c r="D3" s="65"/>
      <c r="E3" s="65"/>
      <c r="F3" s="65"/>
    </row>
    <row r="4" spans="1:6" ht="24.75" customHeight="1">
      <c r="A4" s="3"/>
      <c r="B4" s="4"/>
      <c r="C4" s="4"/>
      <c r="D4" s="4"/>
      <c r="E4" s="4"/>
      <c r="F4" s="16"/>
    </row>
    <row r="5" spans="1:6" ht="17.25" customHeight="1">
      <c r="A5" s="66" t="s">
        <v>20</v>
      </c>
      <c r="B5" s="67"/>
      <c r="C5" s="25" t="s">
        <v>23</v>
      </c>
      <c r="E5" s="15" t="s">
        <v>21</v>
      </c>
      <c r="F5" s="26" t="s">
        <v>24</v>
      </c>
    </row>
    <row r="6" ht="17.25" customHeight="1">
      <c r="A6" s="5"/>
    </row>
    <row r="7" ht="17.25" customHeight="1" thickBot="1">
      <c r="A7" s="5"/>
    </row>
    <row r="8" spans="1:6" ht="17.25" customHeight="1" thickBot="1">
      <c r="A8" s="49" t="s">
        <v>1</v>
      </c>
      <c r="B8" s="68" t="s">
        <v>2</v>
      </c>
      <c r="C8" s="69"/>
      <c r="D8" s="68" t="s">
        <v>3</v>
      </c>
      <c r="E8" s="69"/>
      <c r="F8" s="50" t="s">
        <v>4</v>
      </c>
    </row>
    <row r="9" spans="1:6" ht="17.25" customHeight="1" thickBot="1">
      <c r="A9" s="48" t="s">
        <v>5</v>
      </c>
      <c r="B9" s="6" t="s">
        <v>6</v>
      </c>
      <c r="C9" s="7" t="s">
        <v>7</v>
      </c>
      <c r="D9" s="6" t="s">
        <v>6</v>
      </c>
      <c r="E9" s="7" t="s">
        <v>7</v>
      </c>
      <c r="F9" s="17"/>
    </row>
    <row r="10" spans="1:6" ht="17.25" customHeight="1">
      <c r="A10" s="45" t="s">
        <v>25</v>
      </c>
      <c r="B10" s="40">
        <v>3681</v>
      </c>
      <c r="C10" s="8" t="s">
        <v>7</v>
      </c>
      <c r="D10" s="42">
        <v>6</v>
      </c>
      <c r="E10" s="8" t="s">
        <v>7</v>
      </c>
      <c r="F10" s="18"/>
    </row>
    <row r="11" spans="1:6" ht="17.25" customHeight="1">
      <c r="A11" s="46" t="s">
        <v>8</v>
      </c>
      <c r="B11" s="41">
        <v>157</v>
      </c>
      <c r="C11" s="9" t="s">
        <v>7</v>
      </c>
      <c r="D11" s="43">
        <v>1</v>
      </c>
      <c r="E11" s="9" t="s">
        <v>7</v>
      </c>
      <c r="F11" s="19"/>
    </row>
    <row r="12" spans="1:6" ht="15">
      <c r="A12" s="62" t="s">
        <v>9</v>
      </c>
      <c r="B12" s="10" t="s">
        <v>6</v>
      </c>
      <c r="C12" s="9" t="s">
        <v>10</v>
      </c>
      <c r="D12" s="10" t="s">
        <v>6</v>
      </c>
      <c r="E12" s="9" t="s">
        <v>10</v>
      </c>
      <c r="F12" s="19"/>
    </row>
    <row r="13" spans="1:6" ht="45">
      <c r="A13" s="63"/>
      <c r="B13" s="41">
        <v>111</v>
      </c>
      <c r="C13" s="20" t="s">
        <v>27</v>
      </c>
      <c r="D13" s="41">
        <v>1</v>
      </c>
      <c r="E13" s="51" t="s">
        <v>34</v>
      </c>
      <c r="F13" s="19"/>
    </row>
    <row r="14" spans="1:6" ht="120">
      <c r="A14" s="63"/>
      <c r="B14" s="41">
        <v>41</v>
      </c>
      <c r="C14" s="20" t="s">
        <v>28</v>
      </c>
      <c r="D14" s="10"/>
      <c r="E14" s="9"/>
      <c r="F14" s="19"/>
    </row>
    <row r="15" spans="1:6" ht="17.25" customHeight="1">
      <c r="A15" s="63"/>
      <c r="B15" s="41">
        <v>15</v>
      </c>
      <c r="C15" s="9" t="s">
        <v>29</v>
      </c>
      <c r="D15" s="10"/>
      <c r="E15" s="9"/>
      <c r="F15" s="19"/>
    </row>
    <row r="16" spans="1:6" ht="17.25" customHeight="1">
      <c r="A16" s="64"/>
      <c r="B16" s="41">
        <v>13</v>
      </c>
      <c r="C16" s="9" t="s">
        <v>30</v>
      </c>
      <c r="D16" s="10"/>
      <c r="E16" s="9"/>
      <c r="F16" s="19"/>
    </row>
    <row r="17" spans="1:6" ht="17.25" customHeight="1">
      <c r="A17" s="44" t="s">
        <v>26</v>
      </c>
      <c r="B17" s="41">
        <v>3658</v>
      </c>
      <c r="C17" s="11"/>
      <c r="D17" s="43">
        <v>6</v>
      </c>
      <c r="E17" s="11"/>
      <c r="F17" s="19"/>
    </row>
    <row r="18" spans="1:6" ht="17.25" customHeight="1" thickBot="1">
      <c r="A18" s="47"/>
      <c r="B18" s="24"/>
      <c r="C18" s="22"/>
      <c r="D18" s="21"/>
      <c r="E18" s="22"/>
      <c r="F18" s="23"/>
    </row>
    <row r="19" spans="1:6" ht="36" customHeight="1" thickBot="1">
      <c r="A19" s="38" t="s">
        <v>11</v>
      </c>
      <c r="B19" s="12" t="s">
        <v>12</v>
      </c>
      <c r="C19" s="13" t="s">
        <v>13</v>
      </c>
      <c r="D19" s="12" t="s">
        <v>14</v>
      </c>
      <c r="E19" s="13" t="s">
        <v>13</v>
      </c>
      <c r="F19" s="17"/>
    </row>
    <row r="20" spans="1:6" s="29" customFormat="1" ht="18" customHeight="1">
      <c r="A20" s="27" t="s">
        <v>15</v>
      </c>
      <c r="B20" s="52">
        <f>122893-D20</f>
        <v>122703</v>
      </c>
      <c r="C20" s="53">
        <f>B20</f>
        <v>122703</v>
      </c>
      <c r="D20" s="53">
        <f>130+60</f>
        <v>190</v>
      </c>
      <c r="E20" s="53">
        <f>D20</f>
        <v>190</v>
      </c>
      <c r="F20" s="28"/>
    </row>
    <row r="21" spans="1:6" s="29" customFormat="1" ht="18" customHeight="1">
      <c r="A21" s="30" t="s">
        <v>16</v>
      </c>
      <c r="B21" s="54">
        <f>26830-D21</f>
        <v>26803</v>
      </c>
      <c r="C21" s="55">
        <f>B21</f>
        <v>26803</v>
      </c>
      <c r="D21" s="55">
        <f>19+8</f>
        <v>27</v>
      </c>
      <c r="E21" s="55">
        <f>D21</f>
        <v>27</v>
      </c>
      <c r="F21" s="31"/>
    </row>
    <row r="22" spans="1:6" s="29" customFormat="1" ht="31.5" customHeight="1">
      <c r="A22" s="30" t="s">
        <v>22</v>
      </c>
      <c r="B22" s="56"/>
      <c r="C22" s="57"/>
      <c r="D22" s="57"/>
      <c r="E22" s="57"/>
      <c r="F22" s="31"/>
    </row>
    <row r="23" spans="1:6" s="29" customFormat="1" ht="18" customHeight="1">
      <c r="A23" s="32" t="s">
        <v>39</v>
      </c>
      <c r="B23" s="54">
        <v>9</v>
      </c>
      <c r="C23" s="55">
        <f aca="true" t="shared" si="0" ref="C23:C29">B23</f>
        <v>9</v>
      </c>
      <c r="D23" s="55">
        <v>0</v>
      </c>
      <c r="E23" s="55">
        <v>0</v>
      </c>
      <c r="F23" s="31"/>
    </row>
    <row r="24" spans="1:6" s="29" customFormat="1" ht="18" customHeight="1">
      <c r="A24" s="32" t="s">
        <v>40</v>
      </c>
      <c r="B24" s="54">
        <v>47</v>
      </c>
      <c r="C24" s="55">
        <f t="shared" si="0"/>
        <v>47</v>
      </c>
      <c r="D24" s="55">
        <v>0</v>
      </c>
      <c r="E24" s="55">
        <v>0</v>
      </c>
      <c r="F24" s="31"/>
    </row>
    <row r="25" spans="1:6" s="29" customFormat="1" ht="18" customHeight="1">
      <c r="A25" s="32" t="s">
        <v>41</v>
      </c>
      <c r="B25" s="54">
        <v>6514</v>
      </c>
      <c r="C25" s="55">
        <f t="shared" si="0"/>
        <v>6514</v>
      </c>
      <c r="D25" s="55">
        <v>0</v>
      </c>
      <c r="E25" s="55">
        <v>0</v>
      </c>
      <c r="F25" s="31"/>
    </row>
    <row r="26" spans="1:6" s="29" customFormat="1" ht="30.75" customHeight="1">
      <c r="A26" s="33" t="s">
        <v>42</v>
      </c>
      <c r="B26" s="54">
        <v>766</v>
      </c>
      <c r="C26" s="55">
        <f t="shared" si="0"/>
        <v>766</v>
      </c>
      <c r="D26" s="55">
        <v>0</v>
      </c>
      <c r="E26" s="55">
        <v>0</v>
      </c>
      <c r="F26" s="31"/>
    </row>
    <row r="27" spans="1:6" s="29" customFormat="1" ht="29.25" customHeight="1">
      <c r="A27" s="33" t="s">
        <v>43</v>
      </c>
      <c r="B27" s="54">
        <v>47</v>
      </c>
      <c r="C27" s="55">
        <f t="shared" si="0"/>
        <v>47</v>
      </c>
      <c r="D27" s="55">
        <v>0</v>
      </c>
      <c r="E27" s="55">
        <v>0</v>
      </c>
      <c r="F27" s="31"/>
    </row>
    <row r="28" spans="1:6" s="29" customFormat="1" ht="18" customHeight="1">
      <c r="A28" s="32" t="s">
        <v>44</v>
      </c>
      <c r="B28" s="54">
        <f>4+37</f>
        <v>41</v>
      </c>
      <c r="C28" s="55">
        <f t="shared" si="0"/>
        <v>41</v>
      </c>
      <c r="D28" s="55">
        <v>0</v>
      </c>
      <c r="E28" s="55">
        <v>0</v>
      </c>
      <c r="F28" s="31"/>
    </row>
    <row r="29" spans="1:6" s="29" customFormat="1" ht="18" customHeight="1">
      <c r="A29" s="32" t="s">
        <v>45</v>
      </c>
      <c r="B29" s="54">
        <v>670</v>
      </c>
      <c r="C29" s="55">
        <f t="shared" si="0"/>
        <v>670</v>
      </c>
      <c r="D29" s="55">
        <v>1</v>
      </c>
      <c r="E29" s="55">
        <f>D29</f>
        <v>1</v>
      </c>
      <c r="F29" s="31"/>
    </row>
    <row r="30" spans="1:6" s="29" customFormat="1" ht="29.25" customHeight="1">
      <c r="A30" s="30" t="s">
        <v>17</v>
      </c>
      <c r="B30" s="56"/>
      <c r="C30" s="57"/>
      <c r="D30" s="57"/>
      <c r="E30" s="57"/>
      <c r="F30" s="31"/>
    </row>
    <row r="31" spans="1:6" s="29" customFormat="1" ht="30.75" customHeight="1">
      <c r="A31" s="34" t="s">
        <v>32</v>
      </c>
      <c r="B31" s="54">
        <f>2641-D31</f>
        <v>2639</v>
      </c>
      <c r="C31" s="55">
        <f aca="true" t="shared" si="1" ref="C31:C37">B31</f>
        <v>2639</v>
      </c>
      <c r="D31" s="55">
        <v>2</v>
      </c>
      <c r="E31" s="55">
        <f>D31</f>
        <v>2</v>
      </c>
      <c r="F31" s="31"/>
    </row>
    <row r="32" spans="1:6" s="29" customFormat="1" ht="29.25" customHeight="1">
      <c r="A32" s="34" t="s">
        <v>35</v>
      </c>
      <c r="B32" s="54">
        <f>1308-D32</f>
        <v>1307</v>
      </c>
      <c r="C32" s="55">
        <f t="shared" si="1"/>
        <v>1307</v>
      </c>
      <c r="D32" s="55">
        <v>1</v>
      </c>
      <c r="E32" s="55">
        <f>D32</f>
        <v>1</v>
      </c>
      <c r="F32" s="31"/>
    </row>
    <row r="33" spans="1:6" s="29" customFormat="1" ht="42.75" customHeight="1">
      <c r="A33" s="34" t="s">
        <v>31</v>
      </c>
      <c r="B33" s="54">
        <v>870</v>
      </c>
      <c r="C33" s="55">
        <f t="shared" si="1"/>
        <v>870</v>
      </c>
      <c r="D33" s="55">
        <v>0</v>
      </c>
      <c r="E33" s="55">
        <v>0</v>
      </c>
      <c r="F33" s="31"/>
    </row>
    <row r="34" spans="1:6" s="29" customFormat="1" ht="21" customHeight="1">
      <c r="A34" s="34" t="s">
        <v>33</v>
      </c>
      <c r="B34" s="54">
        <v>5</v>
      </c>
      <c r="C34" s="55">
        <f t="shared" si="1"/>
        <v>5</v>
      </c>
      <c r="D34" s="55">
        <v>0</v>
      </c>
      <c r="E34" s="55">
        <v>0</v>
      </c>
      <c r="F34" s="31"/>
    </row>
    <row r="35" spans="1:6" s="29" customFormat="1" ht="31.5" customHeight="1">
      <c r="A35" s="34" t="s">
        <v>37</v>
      </c>
      <c r="B35" s="54">
        <f>11899-D35</f>
        <v>11895</v>
      </c>
      <c r="C35" s="55">
        <f t="shared" si="1"/>
        <v>11895</v>
      </c>
      <c r="D35" s="55">
        <v>4</v>
      </c>
      <c r="E35" s="55">
        <f>D35</f>
        <v>4</v>
      </c>
      <c r="F35" s="31"/>
    </row>
    <row r="36" spans="1:9" s="29" customFormat="1" ht="30.75" customHeight="1" thickBot="1">
      <c r="A36" s="34" t="s">
        <v>36</v>
      </c>
      <c r="B36" s="54">
        <f>974-D36</f>
        <v>967</v>
      </c>
      <c r="C36" s="55">
        <f t="shared" si="1"/>
        <v>967</v>
      </c>
      <c r="D36" s="55">
        <v>7</v>
      </c>
      <c r="E36" s="55">
        <f>D36</f>
        <v>7</v>
      </c>
      <c r="F36" s="31"/>
      <c r="I36" s="35"/>
    </row>
    <row r="37" spans="1:6" s="29" customFormat="1" ht="18" customHeight="1" thickBot="1">
      <c r="A37" s="36" t="s">
        <v>38</v>
      </c>
      <c r="B37" s="58">
        <f>17919-D37</f>
        <v>17905</v>
      </c>
      <c r="C37" s="59">
        <f t="shared" si="1"/>
        <v>17905</v>
      </c>
      <c r="D37" s="59">
        <v>14</v>
      </c>
      <c r="E37" s="59">
        <f>D37</f>
        <v>14</v>
      </c>
      <c r="F37" s="37"/>
    </row>
    <row r="38" spans="1:6" s="29" customFormat="1" ht="21.75" customHeight="1" thickBot="1">
      <c r="A38" s="38" t="s">
        <v>18</v>
      </c>
      <c r="B38" s="60">
        <f>SUM(B20:B37)</f>
        <v>193188</v>
      </c>
      <c r="C38" s="60">
        <f>SUM(C20:C37)</f>
        <v>193188</v>
      </c>
      <c r="D38" s="60">
        <f>SUM(D20:D37)</f>
        <v>246</v>
      </c>
      <c r="E38" s="60">
        <f>SUM(E20:E37)</f>
        <v>246</v>
      </c>
      <c r="F38" s="39"/>
    </row>
    <row r="39" ht="15">
      <c r="A39" s="5"/>
    </row>
    <row r="40" ht="15">
      <c r="A40" s="5"/>
    </row>
    <row r="41" ht="15">
      <c r="A41" s="5"/>
    </row>
  </sheetData>
  <sheetProtection/>
  <mergeCells count="6">
    <mergeCell ref="C1:F1"/>
    <mergeCell ref="A12:A16"/>
    <mergeCell ref="A3:F3"/>
    <mergeCell ref="A5:B5"/>
    <mergeCell ref="B8:C8"/>
    <mergeCell ref="D8:E8"/>
  </mergeCells>
  <dataValidations count="2">
    <dataValidation allowBlank="1" showInputMessage="1" showErrorMessage="1" prompt="Моля посочете точното наименование на задълженото лице" sqref="C5"/>
    <dataValidation allowBlank="1" showInputMessage="1" showErrorMessage="1" prompt="Моля посочете периода, за който се отнася информацията" sqref="F5"/>
  </dataValidations>
  <printOptions/>
  <pageMargins left="0.5118110236220472" right="0.7086614173228347" top="0.7480314960629921" bottom="0.7480314960629921" header="0.31496062992125984" footer="0.31496062992125984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Ценов, Асен Т.</dc:creator>
  <cp:keywords/>
  <dc:description/>
  <cp:lastModifiedBy>F</cp:lastModifiedBy>
  <cp:lastPrinted>2017-03-30T07:40:31Z</cp:lastPrinted>
  <dcterms:created xsi:type="dcterms:W3CDTF">2016-06-27T12:38:53Z</dcterms:created>
  <dcterms:modified xsi:type="dcterms:W3CDTF">2017-04-06T10:54:15Z</dcterms:modified>
  <cp:category/>
  <cp:version/>
  <cp:contentType/>
  <cp:contentStatus/>
</cp:coreProperties>
</file>