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bookViews>
  <sheets>
    <sheet name="Sheet1" sheetId="1" r:id="rId1"/>
    <sheet name="Sheet2" sheetId="2" r:id="rId2"/>
    <sheet name="Sheet3" sheetId="3" r:id="rId3"/>
  </sheets>
  <definedNames>
    <definedName name="_xlnm._FilterDatabase" localSheetId="0" hidden="1">Sheet1!$A$6:$AI$822</definedName>
    <definedName name="_xlnm.Print_Titles" localSheetId="0">Sheet1!$5:$6</definedName>
  </definedNames>
  <calcPr calcId="125725"/>
</workbook>
</file>

<file path=xl/calcChain.xml><?xml version="1.0" encoding="utf-8"?>
<calcChain xmlns="http://schemas.openxmlformats.org/spreadsheetml/2006/main">
  <c r="F1056" i="1"/>
  <c r="F1044"/>
  <c r="F990"/>
  <c r="A906"/>
  <c r="A907" s="1"/>
  <c r="A908" s="1"/>
  <c r="A909" s="1"/>
  <c r="A910" s="1"/>
  <c r="A912" s="1"/>
  <c r="A913" s="1"/>
  <c r="A914" s="1"/>
  <c r="A915" s="1"/>
  <c r="A916" s="1"/>
  <c r="A917" s="1"/>
  <c r="A918" s="1"/>
  <c r="A919" s="1"/>
  <c r="A920" s="1"/>
  <c r="A921" s="1"/>
  <c r="A922" s="1"/>
  <c r="A923" s="1"/>
  <c r="A924" s="1"/>
  <c r="A925" s="1"/>
  <c r="A897"/>
  <c r="A898" s="1"/>
  <c r="A899" s="1"/>
  <c r="A900" s="1"/>
  <c r="A854"/>
  <c r="A855" s="1"/>
  <c r="A856" s="1"/>
  <c r="A857" s="1"/>
  <c r="A858" s="1"/>
  <c r="A859" s="1"/>
  <c r="A860" s="1"/>
  <c r="A861" s="1"/>
  <c r="A862" s="1"/>
  <c r="A863" s="1"/>
  <c r="A864" s="1"/>
  <c r="A865" s="1"/>
  <c r="A866" s="1"/>
  <c r="A867" s="1"/>
  <c r="A868" s="1"/>
  <c r="A869" s="1"/>
  <c r="A870" s="1"/>
  <c r="F836"/>
  <c r="C835"/>
  <c r="C1113" s="1"/>
  <c r="A827"/>
  <c r="A828" s="1"/>
  <c r="A834" s="1"/>
  <c r="A835" s="1"/>
  <c r="A836" s="1"/>
  <c r="A837" s="1"/>
  <c r="A838" s="1"/>
  <c r="A839" s="1"/>
  <c r="A840" s="1"/>
  <c r="A841" s="1"/>
  <c r="A842" s="1"/>
  <c r="A843" s="1"/>
  <c r="A844" s="1"/>
  <c r="A845" s="1"/>
  <c r="A846" s="1"/>
  <c r="A847" s="1"/>
  <c r="A848" s="1"/>
  <c r="A849" s="1"/>
  <c r="F824"/>
  <c r="C824"/>
  <c r="A694"/>
  <c r="A695" s="1"/>
  <c r="A696" s="1"/>
  <c r="A697" s="1"/>
  <c r="A698" s="1"/>
  <c r="A699" s="1"/>
  <c r="A700" s="1"/>
  <c r="A701"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926" l="1"/>
  <c r="A932" s="1"/>
  <c r="A933" s="1"/>
  <c r="A934" s="1"/>
  <c r="A942" s="1"/>
  <c r="A943" s="1"/>
  <c r="A944" s="1"/>
  <c r="A945" s="1"/>
  <c r="A946" s="1"/>
  <c r="A947" s="1"/>
  <c r="A948" s="1"/>
  <c r="A949" s="1"/>
  <c r="A950" s="1"/>
  <c r="A951" s="1"/>
  <c r="A952" s="1"/>
  <c r="A953" s="1"/>
  <c r="A954" s="1"/>
  <c r="A955" s="1"/>
  <c r="A956" s="1"/>
  <c r="A957" s="1"/>
  <c r="A958" s="1"/>
  <c r="A959" s="1"/>
  <c r="A960" s="1"/>
  <c r="A961" s="1"/>
  <c r="A962" s="1"/>
  <c r="A971" s="1"/>
  <c r="A972" s="1"/>
  <c r="A973" s="1"/>
  <c r="A974" s="1"/>
  <c r="A975" s="1"/>
  <c r="A976" s="1"/>
  <c r="A977" s="1"/>
  <c r="A978" s="1"/>
  <c r="A979" s="1"/>
  <c r="A980" s="1"/>
  <c r="A981" s="1"/>
  <c r="A982" s="1"/>
  <c r="A983" s="1"/>
  <c r="A984" s="1"/>
  <c r="A985" s="1"/>
  <c r="A989" s="1"/>
  <c r="A990" s="1"/>
  <c r="A991" s="1"/>
  <c r="A994" s="1"/>
  <c r="A995" s="1"/>
  <c r="A996" s="1"/>
  <c r="A997" s="1"/>
  <c r="A998" s="1"/>
  <c r="A999" s="1"/>
  <c r="A1000" s="1"/>
  <c r="A1001" s="1"/>
  <c r="A1002" s="1"/>
  <c r="A1003" s="1"/>
  <c r="A1004" s="1"/>
  <c r="A1005" s="1"/>
  <c r="A1006" s="1"/>
  <c r="A1007" s="1"/>
  <c r="A1008" s="1"/>
  <c r="A1009" s="1"/>
  <c r="A1010" s="1"/>
  <c r="A1011" s="1"/>
  <c r="A1017" s="1"/>
  <c r="A1019" s="1"/>
  <c r="A1020" s="1"/>
  <c r="A1021" s="1"/>
  <c r="A1022" s="1"/>
  <c r="A1028" s="1"/>
  <c r="A1030" s="1"/>
  <c r="A1032" s="1"/>
  <c r="A1033" s="1"/>
  <c r="A1034" s="1"/>
  <c r="A1035" s="1"/>
  <c r="A1036" s="1"/>
  <c r="A1037" s="1"/>
  <c r="A1038" s="1"/>
  <c r="A1040" s="1"/>
  <c r="A1042" s="1"/>
  <c r="A1044" s="1"/>
  <c r="A1045" s="1"/>
  <c r="A1046" s="1"/>
  <c r="A1047" s="1"/>
  <c r="A1048" s="1"/>
  <c r="A1050" s="1"/>
  <c r="A1051" s="1"/>
  <c r="A1052" s="1"/>
  <c r="A1054" s="1"/>
  <c r="A1055" s="1"/>
  <c r="A1056" s="1"/>
  <c r="A1057" s="1"/>
  <c r="A1058" s="1"/>
  <c r="A1059" s="1"/>
  <c r="A1060" s="1"/>
  <c r="A1061" s="1"/>
  <c r="A1062" s="1"/>
  <c r="A1064" s="1"/>
  <c r="A1065" s="1"/>
  <c r="A1066" s="1"/>
  <c r="A1067" s="1"/>
  <c r="A1068" s="1"/>
  <c r="A1069" s="1"/>
  <c r="A1070" s="1"/>
  <c r="A1071" s="1"/>
  <c r="A1072" s="1"/>
  <c r="A1073" s="1"/>
  <c r="A1074" s="1"/>
  <c r="A1075" s="1"/>
  <c r="A1077" s="1"/>
  <c r="A1078" s="1"/>
  <c r="A1079" s="1"/>
  <c r="A1080" s="1"/>
  <c r="A1081" s="1"/>
  <c r="A1082" s="1"/>
  <c r="A1083" s="1"/>
  <c r="A1084" s="1"/>
  <c r="A1085" s="1"/>
  <c r="A1086" s="1"/>
  <c r="A1088"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F1113"/>
  <c r="A901"/>
  <c r="A902" s="1"/>
  <c r="A903" s="1"/>
  <c r="A904" s="1"/>
  <c r="A744"/>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F689"/>
  <c r="F1114" s="1"/>
  <c r="C689"/>
  <c r="C1114" s="1"/>
</calcChain>
</file>

<file path=xl/sharedStrings.xml><?xml version="1.0" encoding="utf-8"?>
<sst xmlns="http://schemas.openxmlformats.org/spreadsheetml/2006/main" count="4393" uniqueCount="1501">
  <si>
    <t>Приложение №1 към чл.6
Систематизирана информация за разходите, които дружеството възнамерява да извърши през отчетния период за доставки, строителство и услуги</t>
  </si>
  <si>
    <t>Наименование на търговското дружество: "АЕЦ КОЗЛОДУЙ" ЕАД</t>
  </si>
  <si>
    <r>
      <t>Период на отчитане: 01.01.2016г.</t>
    </r>
    <r>
      <rPr>
        <b/>
        <sz val="12"/>
        <rFont val="Calibri"/>
        <family val="2"/>
        <charset val="204"/>
      </rPr>
      <t>÷</t>
    </r>
    <r>
      <rPr>
        <b/>
        <sz val="12"/>
        <rFont val="Times New Roman"/>
        <family val="1"/>
        <charset val="204"/>
      </rPr>
      <t>31.12.2016г.</t>
    </r>
  </si>
  <si>
    <t>№ по ред</t>
  </si>
  <si>
    <t>Разходи за доставки, строителство и услуги, които дружеството възнамерява да извърши през отчетния период</t>
  </si>
  <si>
    <t>Извършени разходи със същия обект и предмет през предходен отчетен период</t>
  </si>
  <si>
    <t>Забележка/
Предмет по предходен отчетен  период</t>
  </si>
  <si>
    <t>Предмет
(описание на разхода)</t>
  </si>
  <si>
    <t>Прогнозна стойност (лева без ДДС)</t>
  </si>
  <si>
    <t>Вид процедура по ЗОП</t>
  </si>
  <si>
    <t>Правно основание по ЗОП</t>
  </si>
  <si>
    <t>Фактическа стойност (лева без ДДС)</t>
  </si>
  <si>
    <t>Период</t>
  </si>
  <si>
    <t>Доставка, настройка и наладка на модернизирани стопорно-регулиращи клапани и блок стопорно-регулиращи клапани за турбини К 1000-60/1500-2 на 5 ЕБ и 6 ЕБ</t>
  </si>
  <si>
    <t>Договаряне без предварителна покана за участие</t>
  </si>
  <si>
    <t>Чл.18, ал.1, т.9 от ЗОП</t>
  </si>
  <si>
    <t>Договаряне без обявление</t>
  </si>
  <si>
    <t>Чл. 103, ал. 2, т. 5 от ЗОП (отм.)</t>
  </si>
  <si>
    <t>Доставка на резервни части за регулираща система за турбина К 1000-60/1500-2</t>
  </si>
  <si>
    <t>Доставка на пневмоцилиндри за локализиращи пневмоарматури на 5 и 6 блок</t>
  </si>
  <si>
    <t>За изработване, транспортиране и доставка на площадката на"АЕЦ Козлодуй" ЕАД на модернизирана проточна част на ЦВН на турбина К-1000-60/1500-2, заводски №112008, с цел обезпечаване работа на ТГ9 на номинална мощност 1100MW. ИП №2.021.1</t>
  </si>
  <si>
    <t>Договаряне с предварителна покана за участие</t>
  </si>
  <si>
    <t xml:space="preserve">Чл.18, ал.1, т.4 </t>
  </si>
  <si>
    <t>Доставка на 22 броя чохли за транспорт и съхранение на ОЯГ от ВВЕР-1000.</t>
  </si>
  <si>
    <t>Доставка на 39 броя чохли за съхранение на херметични ОТВС, 37/3 1362.04.00.000. ТУ 05764417-011-93. с шевни шестостенни тръби. Изготвяне на обосновка на възможността за използване на чохли 37/3 1362.04.00.000. ТУ 05764417-011-93 за транспорт и съхранение</t>
  </si>
  <si>
    <t>Доставка на резервни части за арматури SEMPELL GMBH</t>
  </si>
  <si>
    <t xml:space="preserve">Доставка на резервни части за стопорно регулиращи клапани за ТГ9,10 </t>
  </si>
  <si>
    <t>Доставка на резервни части за стопорно регулиращи клапани на ТГ 9,10</t>
  </si>
  <si>
    <t>Доставка на софтуерни лицензи за информационната система на "АЕЦ Козлодуй" ЕАД</t>
  </si>
  <si>
    <t>Открита Процедура</t>
  </si>
  <si>
    <t>Договаряне с обявление</t>
  </si>
  <si>
    <t>Чл.16, ал.7, т.1 от ЗОП  (отм.)</t>
  </si>
  <si>
    <t>Доставка на резервни части за локализираща, запорна и предпазна арматура производство на "Sempell" AG и "Babcock".</t>
  </si>
  <si>
    <t xml:space="preserve">Чл.18, ал.1, т.9 </t>
  </si>
  <si>
    <t>Доставка на резервни части за арматури Babcock и Sempell</t>
  </si>
  <si>
    <t>Доставка на резервни части за запорна арматура Babcock</t>
  </si>
  <si>
    <t>Доставка на гребеновидни профилни уплътнения за арматура Babcock</t>
  </si>
  <si>
    <t>Доставка на резервни части за редуктори от обвязката на БЗОК производство на фирма "SIPOS " Германия</t>
  </si>
  <si>
    <t>Доставка на резервни части за редуктори на фирма "SIPOS" Германия</t>
  </si>
  <si>
    <t>Доставка на 2 броя  резервни клина за бързодействащ отсичащ клапан за свежа пара 5,6TX50,60,70,80S06 ELDIDOR 2000  производство на фирма “BABCOCK"</t>
  </si>
  <si>
    <t>Доставка на резервни уплътнения за пневмоцилиндри на бързодействащите арматури от системата за локализация на авариите</t>
  </si>
  <si>
    <t>Доставка на резервни части и консумативи, производство на ARAKO SPOL S.R.O.</t>
  </si>
  <si>
    <t>Доставка на компютърна и офис техника и консумативи</t>
  </si>
  <si>
    <t>Открита процедура</t>
  </si>
  <si>
    <t>Чл.18, ал.1, т.1</t>
  </si>
  <si>
    <t>Директно възлагане</t>
  </si>
  <si>
    <t xml:space="preserve">Чл. 20, ал. 4, т. 3 от ЗОП </t>
  </si>
  <si>
    <t xml:space="preserve">76 444.30 </t>
  </si>
  <si>
    <t xml:space="preserve">чл.16 ал.4  във връзка с чл.103 ал.1 от ЗОП (отм.) </t>
  </si>
  <si>
    <t xml:space="preserve">Доставка на спирателни силфонни арматури DN32 в комплект с редуктор и електрическо задвижване. </t>
  </si>
  <si>
    <t>Доставка на хидроамортисьори на 5 и 6 блок</t>
  </si>
  <si>
    <t>Доставка на резервни части, производство на EBARA</t>
  </si>
  <si>
    <t>Доставка на телескопичен мобилен автокран</t>
  </si>
  <si>
    <t>Публично състезание</t>
  </si>
  <si>
    <t xml:space="preserve">Чл.18, ал.1, т.12 </t>
  </si>
  <si>
    <t>Доставка на  въздухоохладители за вентилатори 5,6 QD01,02;5,6TL01-05., производство на ТРОИЦКИЙ ЕЛЕКТРОМЕХАНИЧЕСКИЙ ЗАВОД ОАО</t>
  </si>
  <si>
    <t>Пряко договаряне</t>
  </si>
  <si>
    <t xml:space="preserve">Чл.18, ал.1, т.13 </t>
  </si>
  <si>
    <t>Доставка на работно облекло за КЗ</t>
  </si>
  <si>
    <t>Доставка на промишлена арматура и фасонни детайли за тръбопроводи</t>
  </si>
  <si>
    <t>Доставка на резервни части, производство на GUTOR ELECTRONIC LTD</t>
  </si>
  <si>
    <t>Доставка на резервни части, производство на MOSTRO A.S.</t>
  </si>
  <si>
    <t>Доставка на резервни части, производство на ЦКБМ ОАО</t>
  </si>
  <si>
    <t>Доставка на специфични резервни части за Главна циркулационна помпа тип ГЦН-195М</t>
  </si>
  <si>
    <t>Изработка и доставка на модифицирани корпуси за изваждаеми части на главни циркулационни помпи тип ГЦН195-М и съответните технологии за монтаж, щифтовка и доработка на "улитките"</t>
  </si>
  <si>
    <t>Проектиране, доставка и монтаж на акумулаторна батерия 5ЕА30</t>
  </si>
  <si>
    <t>Проектиране, доставка и подмяна на акумулаторни батерии и токоизправители на ДГ42 и ДГ43 в ДГС-2 на цех ОСП</t>
  </si>
  <si>
    <t xml:space="preserve">Доставка на въздухоотоплители и въздухоохладители </t>
  </si>
  <si>
    <t>Доставка на ЛПС</t>
  </si>
  <si>
    <t>Чл. 103, ал. 1 от ЗОП (отм.)</t>
  </si>
  <si>
    <t>Доставка на черни, цветни и неръждаеми метали</t>
  </si>
  <si>
    <t>Покана до определени лица</t>
  </si>
  <si>
    <t>Чл. 20, ал. 3, т .2 от ЗОП</t>
  </si>
  <si>
    <t>Доставка на черни, цветни и неръждаеми метали за ПГР 2016</t>
  </si>
  <si>
    <t>Доставка на ел. двигатели 6 и 0.4 kV от СБ и СВБ за осигуряване на резерв и подмяна на амортизирани агрегати</t>
  </si>
  <si>
    <t>Доставка на електрокари и мотокари за ЕП-2</t>
  </si>
  <si>
    <t>чл. 16, ал. 4 от ЗОП (отм.)</t>
  </si>
  <si>
    <t>Доставка на мотокари и платформен електрокар</t>
  </si>
  <si>
    <t xml:space="preserve">Доставка и монтаж на приводи за пофазно управление на линейни и земни ножови разединители с технологични наименования ЛНР ВТ05/06, 15/17 ЗНР-ВТ05, 16 ЗНР-ВТ06.
 </t>
  </si>
  <si>
    <t>Доставка и подмяна на арматури по системите на І к-р</t>
  </si>
  <si>
    <t>Доставка на резервни части, материали и консумативи, производство на CISCO SYSTEMS INC.</t>
  </si>
  <si>
    <t>Доставка на елементи за комуникационни и информационни системи, производство на Cisko Systems Inc.</t>
  </si>
  <si>
    <t>Доставка на активно мрежово оборудване, производство на "Cisco Systems" Inc</t>
  </si>
  <si>
    <t>Доставка на резервни части, производство на SCHLUMBERGER LTD</t>
  </si>
  <si>
    <t>Чл. 182, ал. 1, във връзка с чл.  79, ал. 1, т. 6от ЗОП</t>
  </si>
  <si>
    <t>Доставка на резервни части за обратни клапани</t>
  </si>
  <si>
    <t>Доставка на нови камиони -водоноска и самосвал</t>
  </si>
  <si>
    <t xml:space="preserve">Договаряне с обявление </t>
  </si>
  <si>
    <t>Чл. 16, ал. 4  от ЗОП (отм.)</t>
  </si>
  <si>
    <t>Доставка на нов камион /самосвал/</t>
  </si>
  <si>
    <t>Доставка на датчици, анализатори, нивосигнализатори и цифрови прибори</t>
  </si>
  <si>
    <t>Доставка на резервни части, производство на СНИИП СИСТЕМАТОМ ЗАО</t>
  </si>
  <si>
    <t>Доставка на резервни части за оборудване АЗ/ПЗ и ЦИИСРК на 5,6 ЕБ</t>
  </si>
  <si>
    <t>Доставка на резервни части за оборудване АЗ/ПЗ, АКНП и ЦИИСРК на 5ЕБ</t>
  </si>
  <si>
    <t>Доставка на материали, производство на СИЛОВЬIЕ МАШИНЬI ОАО</t>
  </si>
  <si>
    <t>Чл. 103, ал. 2, т. 2от ЗОП (отм.)</t>
  </si>
  <si>
    <t>Изработка на нов статор, реконструиране ротор на генератор тип ТВВ-1000-4УЗ и реконструиране статор и ротор на възбудители БВД-4600-1500 АУЗ, транспортиране и доставка на площадката на ЕП-2 в "АЕЦ Козлодуй", с цел обезпечаване работата на турбогенератор 9</t>
  </si>
  <si>
    <t xml:space="preserve">Доставка на резервни части за обезпечаване планови и аварийни ремонти на турбогенератори 9(10)GQ тип ТВВ-1000-4УЗ и възбудители 9(10)GE </t>
  </si>
  <si>
    <t>Чл. 20, ал. 3, т.2 от ЗОП</t>
  </si>
  <si>
    <t>Аварийна доставка на резервни части и материали за обезпечаване на допълнителни ремонтни дейности, които трябва да бъдат извършени на генератор 10GQ през ПГР2016 на 6ЕБ</t>
  </si>
  <si>
    <t>Доставка на резервни части и консумативи, производство на TAPROGGE GMBH</t>
  </si>
  <si>
    <t>Доставка на гуменопорести топчета за топкоочистващата система на кондензаторите на турбо-питателни помпи 1, 2 и ТГ1000/60-1500-2 блокове 5 и 6</t>
  </si>
  <si>
    <t>Доставка и подмяна регулатори на СК-3</t>
  </si>
  <si>
    <r>
      <t xml:space="preserve">Доставка софтуерна програма (система) за корозионен мониторинг (ранно прогнозиране на корозионните процеси в технологичното оборудване по ІІ-ри контур) във връзка с оптимизиране на ремонтните дейности
</t>
    </r>
    <r>
      <rPr>
        <sz val="12"/>
        <rFont val="Times New Roman"/>
        <family val="1"/>
        <charset val="204"/>
      </rPr>
      <t/>
    </r>
  </si>
  <si>
    <t>Доставка на резервни части, производство на MSA A.O.</t>
  </si>
  <si>
    <r>
      <t>Доставка на вафелни кърпи</t>
    </r>
    <r>
      <rPr>
        <b/>
        <sz val="9"/>
        <rFont val="Times New Roman"/>
        <family val="1"/>
        <charset val="204"/>
      </rPr>
      <t xml:space="preserve"> </t>
    </r>
  </si>
  <si>
    <t>чл.16, ал.7, т.1 от ЗОП (отм.)</t>
  </si>
  <si>
    <t>Доставка на резервни части, производство на ВНИИЭМ ФГУП НПП</t>
  </si>
  <si>
    <t>Доставка на машини и механизирани инструменти</t>
  </si>
  <si>
    <t>Доставка на КРУ</t>
  </si>
  <si>
    <t>Доставка на система за цифрова радиография</t>
  </si>
  <si>
    <t>Доставка на техническа натриева основа за обезпечаване на ВХР /водохимичен режим/ и производство на ХОВ /химически обезсолена вода/, 5 и 6ЕБ</t>
  </si>
  <si>
    <t>Доставка на лабораторна апаратура</t>
  </si>
  <si>
    <t>чл. 18, ал. 1, т. 12</t>
  </si>
  <si>
    <t>Доставка на материали, производство на ПОЗИТ ОАО</t>
  </si>
  <si>
    <t>Доставка и инсталиране на лицензи и софтуер за актуализиране на софтуерната версия на системите Alcatel OXE</t>
  </si>
  <si>
    <t>Доставка на резервно оборудване за телекомуникационни системи на "АЕЦ Козлодуй" ЕАД Alcatel OXE</t>
  </si>
  <si>
    <t>Доставка на активно мрежово оборудване (превключватели 2960 и др.) за подмяна на амортизирано и морално остаряло оборудване</t>
  </si>
  <si>
    <t>Доставка на рекламни материали</t>
  </si>
  <si>
    <t>Събиране на оферти с обява</t>
  </si>
  <si>
    <t xml:space="preserve">Чл. 20, ал. 3, т. 2 от ЗОП </t>
  </si>
  <si>
    <t>Изготвяне на дизайнерски проекти, изработване и доставка на рекламни материали за нуждите на "АЕЦ Козлодуй" ЕАД</t>
  </si>
  <si>
    <t>Изработка и доставка на фирмени календари и календар-бележници за нуждите на "АЕЦ Козлодуй" ЕАД за 2017 година</t>
  </si>
  <si>
    <t>Публична покана</t>
  </si>
  <si>
    <t xml:space="preserve">Чл. 14, ал. 4, т .2 от ЗОП (отм.) </t>
  </si>
  <si>
    <t>Реализация на печатни издания за нуждите на АЕЦ Козлодуй</t>
  </si>
  <si>
    <t>Доставка на резервни части, производство на GE WATER&amp;PROCESS TECHNOLOGIES BVBA</t>
  </si>
  <si>
    <t>Доставка на химичен реагент за корекционна обработка на охлаждащата вода на ДГС-5,6GV, GW, GX</t>
  </si>
  <si>
    <t>Доставка на нови автомобили</t>
  </si>
  <si>
    <t>чл. 16, ал. 4  от ЗОП (отм.)</t>
  </si>
  <si>
    <t>Доставка на резервни части, производство на АО "УРАЛГИДРОМАШ"</t>
  </si>
  <si>
    <t>Чл. 103, ал. 2, т. 5от ЗОП (отм.)</t>
  </si>
  <si>
    <t>Доставка на резервни части за ЕД тип ВАЗ 215/109-06АМ05 и резервни части за помпи техническа вода за отговорни потребители гр. А тип 600В-1.6/100-0-П-УЗ</t>
  </si>
  <si>
    <t>Доставка на строителни материали</t>
  </si>
  <si>
    <t>15 959.17 лв.</t>
  </si>
  <si>
    <t xml:space="preserve">Чл. 103, ал. 1 от ЗОП (отм.) </t>
  </si>
  <si>
    <t>19 619.60 лв.</t>
  </si>
  <si>
    <t>Доставка на работни и защитни обувки</t>
  </si>
  <si>
    <t xml:space="preserve"> Доставка на химични реагенти /борна киселина, хидразин хидрат, оксалова киселина, калиев перманганат и азотна киселина/ за корекционна обработка в I-ви и  II-ри контур, дезактивация и химични промивки                    </t>
  </si>
  <si>
    <t>Доставка на промишлена арматура, колена и фасонни части за тръбопроводи</t>
  </si>
  <si>
    <t>Доставка на работно облекло извън КЗ</t>
  </si>
  <si>
    <t xml:space="preserve">Чл.16, ал.7, т.1 от ЗОП (отм.) </t>
  </si>
  <si>
    <t>Доставка на облекло за медицински работници</t>
  </si>
  <si>
    <t>Доставка на резервни части и консумативи, производство на NEUMAN&amp;ESSER GROUP</t>
  </si>
  <si>
    <t xml:space="preserve">Чл. 14, ал.5, т. 2 от ЗОП (отм.) </t>
  </si>
  <si>
    <t>Доставка на резервни части за въздушни компресори NEA 4V2</t>
  </si>
  <si>
    <t>Доставка на нова стационарна хоризонтална цистерна за натриева основа в ХВО-2</t>
  </si>
  <si>
    <t xml:space="preserve">Доставка на технически газове, еталонни газови смеси и газове за хладилна техника </t>
  </si>
  <si>
    <t xml:space="preserve">Чл.16, ал.4 от ЗОП (отм.) </t>
  </si>
  <si>
    <t>Доставка на хелий</t>
  </si>
  <si>
    <t>Доставка на осветители, арматура за лампи и светлоизточници</t>
  </si>
  <si>
    <t xml:space="preserve">Чл.16, ал. 4 от ЗОП (отм.) </t>
  </si>
  <si>
    <t xml:space="preserve">Чл.14, ал.4, т.2 от ЗОП (отм.) </t>
  </si>
  <si>
    <t>Доставка на лампи и фасунги</t>
  </si>
  <si>
    <t>Доставка на аварийно осветително тяло с LED източник на светлината</t>
  </si>
  <si>
    <t>Доставка на флуоресцентни лампи и фенерчета</t>
  </si>
  <si>
    <t>Аварийна доставка на флуоресцентни лампи 18W за вътрешно осветление в обекти на “АЕЦ Козлодуй” ЕАД</t>
  </si>
  <si>
    <t>Доставка на осветители</t>
  </si>
  <si>
    <t>Доставка на резервни части, материали и консумативи, производство на HENKEL AG&amp;CO</t>
  </si>
  <si>
    <t>Доставка на консумативи и материали, производство на Henkel AG&amp;Co</t>
  </si>
  <si>
    <t>Доставка на резервни части, материали и консумативи, производство на CHESTERTON COMPANY</t>
  </si>
  <si>
    <t>Доставка на материали и консумативи, производство на Chesterton Company</t>
  </si>
  <si>
    <t>Доставка на резервни части и устройства за поддръжка и надграждане на ПК и компютърна мрежа</t>
  </si>
  <si>
    <t>Доставка на 11 броя контролери за управление на процесите в контролни станции от 1 до 8  и базови станции 1 и 2 за система АИСВРК , разработване  на управляващ софтуер за контролни и базови станции и монтаж на доставеното оборудване"</t>
  </si>
  <si>
    <t>Доставка на алфа спектрометрична апаратура - измерватекен блок, вакумиращ блок, компютър и софтуер</t>
  </si>
  <si>
    <t>Доставка на лични предпазни средства за защита на главата, на горните и долните крайници</t>
  </si>
  <si>
    <t>Доставка и монтаж на радиометрична апаратура</t>
  </si>
  <si>
    <t>Доставка на РЧ за автомобили</t>
  </si>
  <si>
    <t>Чл. 16, ал. 4 от ЗОП (отм.)</t>
  </si>
  <si>
    <t>Доставка на РЧ за леки автомобили</t>
  </si>
  <si>
    <t>Чл.20, ал.4, т.3 от ЗОП</t>
  </si>
  <si>
    <t>Доставка на РЧ за автомобили /извън договор/</t>
  </si>
  <si>
    <t>Чл.14, ал.4, т.2 от ЗОП (отм.)</t>
  </si>
  <si>
    <t>Доставка на РЧ за товани автомобили</t>
  </si>
  <si>
    <t>Доставка на РЧ за товани автомобили /извън договор/</t>
  </si>
  <si>
    <t>Доставка на резервни части, производство на СОЮЗ 01 ЗАО</t>
  </si>
  <si>
    <t>Доставка на резервни части, производство на ФГУП ПРИБОРОСТРОИТЕЛЬНЬІЙ ЗАВОД</t>
  </si>
  <si>
    <t>Доставка на резервни части, материали и консумативи, производство на AIRBUS D&amp;S</t>
  </si>
  <si>
    <t>Доставка на оборудване “Airbus Group” за комуникационни системи на АЕЦ “Козлодуй” ЕАД</t>
  </si>
  <si>
    <t>Доставка и монтаж на офис обзавеждане</t>
  </si>
  <si>
    <t xml:space="preserve">Чл.14, ал.4, т.2 от ЗОП (отм.)   </t>
  </si>
  <si>
    <t>Чл.14, ал.5, т.2 от ЗОП (отм.)
Чл. 20, ал. 4, т. 3 от ЗОП</t>
  </si>
  <si>
    <t>Доставка на ръчни механични инструменти</t>
  </si>
  <si>
    <t xml:space="preserve">Доставка на ръчни технически инструменти и приспособления </t>
  </si>
  <si>
    <t xml:space="preserve">Чл. 14, ал. 5, т.2 от ЗОП (отм.)  </t>
  </si>
  <si>
    <t>Доставка на HD термокамера</t>
  </si>
  <si>
    <t>Доставка на активен въглен</t>
  </si>
  <si>
    <t>Доставка на батерии</t>
  </si>
  <si>
    <t>48 405.60 лв.</t>
  </si>
  <si>
    <t>чл. 103, ал. 1 от ЗОП</t>
  </si>
  <si>
    <t>4 984.61 лв.</t>
  </si>
  <si>
    <t>Доставка на компоненти за изработка на абонатни станции</t>
  </si>
  <si>
    <t>Доставка на резервни части, производство на MICO SPOL S.R.O.</t>
  </si>
  <si>
    <t>Доставка на метало-графитни уплътнения за обвязката на помпи ГЦН-195М</t>
  </si>
  <si>
    <t>Доставка на резервни части, производство на HOERBIGER HOLDING AG</t>
  </si>
  <si>
    <t>Доставка на резервни части за компресори, производство на HOERBIGER HOLDING AG</t>
  </si>
  <si>
    <t>Доставка на резервни части, материали и консумативи, производство на SKF GROUP</t>
  </si>
  <si>
    <t>Доставка на материали производство на SKF Group</t>
  </si>
  <si>
    <t>Доставка на резервни части, материали и консумативи, производство на KLINGER GMBH</t>
  </si>
  <si>
    <t>Доставка на уплътнителни материали, производство на фирма KLINGER GMBH</t>
  </si>
  <si>
    <t>Доставка на резервни части, материали и консумативи, производство на MERCK KGaA</t>
  </si>
  <si>
    <t>Доставка на консумативи, производство на Merck KGaA</t>
  </si>
  <si>
    <t>Чл. 14, ал.5, т. 2 от ЗОП (отм.)</t>
  </si>
  <si>
    <t>Доставка на Разтвор по Мей-Грюнвалд от еозин и метиленово синьо за микроскопия</t>
  </si>
  <si>
    <t>Чл. 20, ал. 4, т. 3 от ЗОП</t>
  </si>
  <si>
    <t>Доставка на кюветни тест-набори за определяне на ТОС (общ органичен въглерод) и стандарт за проверка на спектрофотометър Pharo 300 за показател на ТОС</t>
  </si>
  <si>
    <t xml:space="preserve">Доставка и монтаж на климатизатори </t>
  </si>
  <si>
    <t xml:space="preserve">Чл.20, ал.3, т.2 от ЗОП </t>
  </si>
  <si>
    <t>Доставка на резервни части, материали и консумативи, производство на MEGGER GROUP LIMITED</t>
  </si>
  <si>
    <t>Доставка на резервни части и прибори,производство на MEGGER GROUP</t>
  </si>
  <si>
    <t>Доставка на специализирани автомобили за ремонтния персонал на Управление "Сигурност"</t>
  </si>
  <si>
    <t>Закупуване на лицензи за специализиран софтуер (Symantec)</t>
  </si>
  <si>
    <t>Доставка на резервни части, материали и консумативи, производство на ВИПОМ АД</t>
  </si>
  <si>
    <t>Чл. 103, ал. 2, т.5 от ЗОП</t>
  </si>
  <si>
    <t>Доставка на специфични резервни части и помпи, производство на Випом АД</t>
  </si>
  <si>
    <t>Доставка на резервни части, производство на АРСЕНАЛ-2000 АД</t>
  </si>
  <si>
    <t>Доставка на автомобилни гуми</t>
  </si>
  <si>
    <t>Доставка на оборудване за увеличаване на контролните точки за измерване мощността на еквивалентната доза (МЕД) от Антоматизирана информационна система за радиационен контрол на промишлената площадка (АИСРКПП) на АЕЦ Козлодуй и актуализация на спезиализирания софтуер за управление на системата</t>
  </si>
  <si>
    <t>Доставка на резервни части, материали и консумативи, производство на MIRION TECHNOLOGIES INC</t>
  </si>
  <si>
    <t>Доставка на специфични материали, резервни части и консумативи, производство на Mirion Technologies GmBH, Германия</t>
  </si>
  <si>
    <t>Доставка на резервни части за монитори за измерване на повърхностно замърсяване тип RTM-860TS и RTM-871, производство на MIRION TECHNOLOGIES</t>
  </si>
  <si>
    <t>Доставка на спектрален анализатор и комплект кабели и конектори за LPU G3 SAS/NAI ESD за система за радиационен контрол</t>
  </si>
  <si>
    <t>Доставка на монитори за контрол на крака с принудително измерване</t>
  </si>
  <si>
    <t>Доставка и монтаж на преобразувателни модули  за връзка между анализатор Baker Exp4000 и секции 0.4кV, за диагностициране на ел.величини на ЕД 0.4 кV</t>
  </si>
  <si>
    <t xml:space="preserve">Доставка на нови микробуси </t>
  </si>
  <si>
    <t>Доставк на нови микробуси</t>
  </si>
  <si>
    <t>Подемно-транспортно съоръжение, приточно-смукателна вентилация и реконструкция на помещения с функции на химична лаборатория в сектор Инженерна химия</t>
  </si>
  <si>
    <t>Доставка на резервни части, материали и консумативи, производство на SCHNEIDER ELECTRIC INDUSTRIES SAS</t>
  </si>
  <si>
    <t>Чл. 14, ал. 4, т.2 от ЗОП (отм.)</t>
  </si>
  <si>
    <t>Доставка на електроматериали, производство на Schneider Electric Industries SAS</t>
  </si>
  <si>
    <t>Доставка на резервни части производство на SCHNEIDER ELECTRIC INDUSTRIES SAS</t>
  </si>
  <si>
    <t>Доставка на напреженов трансформатор 6kV за килия "Мерене" IX-та секция 6kV в цех БПС</t>
  </si>
  <si>
    <t>Доставка на дозиметрична апаратура</t>
  </si>
  <si>
    <t>Доставка на материали, производство на АТОМЕНЕРГОРЕМОНТ АД</t>
  </si>
  <si>
    <t>Доставка на резервни части, производство на JOHN CRANE LTD</t>
  </si>
  <si>
    <t xml:space="preserve">Чл. 18, ал. 1, т. 13 от ЗОП </t>
  </si>
  <si>
    <t>Доставка на челни уплътнения за помпени агрегати по I и II контур</t>
  </si>
  <si>
    <t>Доставка на резервни части, материали и консумативи, производство на THERMO FISHER SCIENTIFIC INC</t>
  </si>
  <si>
    <t>Доставка на резервни части и консумативи за лабораторна апаратура, производство на Thermo Fisher Scientific Inc.</t>
  </si>
  <si>
    <t>Доставка на стандартни разтвори и консумативи за масспектрометър с индуктивно свързана плазма iCAP Q ISP-MS, производителThermo Scientific</t>
  </si>
  <si>
    <t>Доставка на индивидуални средства  за комуникация TETRA пейджъри за Команда 1- МиС</t>
  </si>
  <si>
    <t>Доставка на специфични резервни части за системи за охрана, наблюдение и допуск</t>
  </si>
  <si>
    <t>Доставка на резервни части, производство на SED FLOW CONTROL GMBH</t>
  </si>
  <si>
    <t>Доставка на помпи потопяеми, циркулационни. вибрационни и помпи дозаторни</t>
  </si>
  <si>
    <t>чл.14, ал.4, т.2 от ЗОП (отм.)</t>
  </si>
  <si>
    <t>Доставка на помпи потопяеми, помпи циркулационни,помпи за минерални масла и помпи перисталтични и дозаторни</t>
  </si>
  <si>
    <t>Доставка на резервни части, материали и консумативи, производство на HUSQVARNA AB</t>
  </si>
  <si>
    <t>Чл. 14, ал. 4, т 2 от ЗОП (отм.)</t>
  </si>
  <si>
    <t>Доставка на резервни части и консумативи, производство на HUSQVARNA AB</t>
  </si>
  <si>
    <t>Доставка на масла</t>
  </si>
  <si>
    <t>Дооборудване на мобилна лаборатория за радиационен мониторинг с гама-спектрометричен анализатор за съществуващ NA1 детектор, нискофонова гама сонда и управляващ софтуер/ база данни за пренос в ЦУА</t>
  </si>
  <si>
    <t>Чл.20, ал.3 от ЗОП</t>
  </si>
  <si>
    <t>Доставка на сонди за вихровотоков контрол на парогенератори</t>
  </si>
  <si>
    <t>Доставка на сонди тип "bobbin" за вихровотоков контрол на парогенератори на блок 5 и 6 за 2015-2017г.</t>
  </si>
  <si>
    <t>Доставка на електрокари</t>
  </si>
  <si>
    <t>Доставка на никелови уплътнения за люк-лаз на парогенератори тип ПГВ-1000</t>
  </si>
  <si>
    <t>Доставка на резервни части, материали и консумативи, производство на SIEMENS AG</t>
  </si>
  <si>
    <t xml:space="preserve">Чл. 20, ал. 3, т 2 от ЗОП </t>
  </si>
  <si>
    <t>Доставка на резервни части, производство на Siemens AG</t>
  </si>
  <si>
    <t>Доставка на трансмитери за хидростатично измерване на нивото на течности</t>
  </si>
  <si>
    <t>Доставка на уплътнителни материали</t>
  </si>
  <si>
    <t>Чл. 14, ал. 5, т 2 от ЗОП (отм.)</t>
  </si>
  <si>
    <t>Доставка на плоски листови масло-бензиноустойчиви гуми</t>
  </si>
  <si>
    <t>Доставка на еталонно оборудване за проверка и калибриране на средства за измерване на вибрации и сеизмика</t>
  </si>
  <si>
    <t xml:space="preserve">Доставка на тензух </t>
  </si>
  <si>
    <t>Закупуване на еталонно оборудване за проверка и калибриране на СИ на вибрации и сеизмика</t>
  </si>
  <si>
    <t>Обновяване на партида термолуминесцентни дозиметри</t>
  </si>
  <si>
    <t>Доставка на помпи KV</t>
  </si>
  <si>
    <t>Доставка на ВиК материали, арматура и резервни части</t>
  </si>
  <si>
    <t>2 235.00 лв.</t>
  </si>
  <si>
    <t>12 700.30 лв.</t>
  </si>
  <si>
    <t>9 109.08 лв.</t>
  </si>
  <si>
    <t>Доставка на резервни части, материали и консумативи, производство на METROHM AG</t>
  </si>
  <si>
    <t>Чл. 103, ал. 2, т.5 от ЗОП (отм.)</t>
  </si>
  <si>
    <t>Доставка на резервни части и консумативи за лабораторна апаратура, производство на METROHM AG, Швейцария</t>
  </si>
  <si>
    <t>Доставка на резервни части, материали и консумативи, производство на SHELL INTERNATIONAL B.V.</t>
  </si>
  <si>
    <t>Доставка на масла, производство на SHELL INTERNATIONAL B.V.</t>
  </si>
  <si>
    <t>Доставка на леки автомобили</t>
  </si>
  <si>
    <t>Доставка на един брой лек автомобил</t>
  </si>
  <si>
    <t>Доставка на нови МПС за нуждите на "АЕЦ Козлодуй" ЕАД ОП-3 Доставка на 2 броя пътнически автобуса, 22 местен</t>
  </si>
  <si>
    <t>Доставка на нови МПС за нуждите на "АЕЦ Козлодуй" ЕАД, ОП-2 Доставка на 2 броя пътнически автобуса, 12 местен</t>
  </si>
  <si>
    <t>Доставка на нови техника и МПС, ОП-3 Доставка на високопроходим автомобил</t>
  </si>
  <si>
    <t>Подмяна на външно тяло на климатична система „Чилър”</t>
  </si>
  <si>
    <t>Доставка на материали, производство на NYNAS AB</t>
  </si>
  <si>
    <t>Масло трансформаторно Nytro 4000 X</t>
  </si>
  <si>
    <t>Проектиране, доставка и монтаж на нови генератори за водород</t>
  </si>
  <si>
    <t>Доставка на медицинска апаратура и апаратура за физиотерапия</t>
  </si>
  <si>
    <t>Доставка на радиоактивни материали</t>
  </si>
  <si>
    <t xml:space="preserve">Изготвяне и доставка на сертифицирани еталонни плоски и обемни радиоактивни източници за калибриране на гама-спектрометрични системи в отдел РМ, "АЕЦ Козлодуй" ЕАД          </t>
  </si>
  <si>
    <t>Доставка на бои, покрития и разредители</t>
  </si>
  <si>
    <t>Доставка и монтаж на оборудване за архив за документацията на цех ХОГ</t>
  </si>
  <si>
    <t>Доставка на материали, производство на ЗММ-БЪЛГАРИЯ ХОЛДИНГ АД</t>
  </si>
  <si>
    <t>Доставка на полиетиленови изделия</t>
  </si>
  <si>
    <t>Доставка на сапани, въжета, шегели, куки и ринг болтове</t>
  </si>
  <si>
    <t>28 121.01 лв.</t>
  </si>
  <si>
    <t>Чл. 20, ал. 3, т 2 от ЗОП</t>
  </si>
  <si>
    <t>Доставка на сапани, въжета и шегели</t>
  </si>
  <si>
    <t>282.00 лв.</t>
  </si>
  <si>
    <t>Чл. 103, ал. 1 от ЗОП  (отм.)</t>
  </si>
  <si>
    <t>142.00 лв.</t>
  </si>
  <si>
    <t>Чл. 20, ал. 4, т.3 от ЗОП</t>
  </si>
  <si>
    <t>Доставка на въже стоманено</t>
  </si>
  <si>
    <t>Доставка на материали, производство на PARKER HANNIFIN GMBH</t>
  </si>
  <si>
    <t>Доставка на специфични резервни части и консумативи производство на PARKER HANNIFIN</t>
  </si>
  <si>
    <t>Доставка на материали, производство на TREJON AB</t>
  </si>
  <si>
    <t xml:space="preserve">Доставка на телескопична хидравлична самоходна вишка </t>
  </si>
  <si>
    <t>Доставка на филтри и филтърни платна</t>
  </si>
  <si>
    <t>Доставка на филтри и филтърни платна Обособена позиция № 1 - Филтри</t>
  </si>
  <si>
    <t xml:space="preserve">Доставка на  филтърни платна </t>
  </si>
  <si>
    <t>Доставка на материали, производство на ЧП ЛВВ</t>
  </si>
  <si>
    <t>Доставка на резервни части, материали и консумативи, производство на 3M COMPANY</t>
  </si>
  <si>
    <t>Доставка на материали, производство на “3M COMPANY”</t>
  </si>
  <si>
    <t>Доставка на битови и промишлени почистващи вещества, препарати за дезактивация, дератизация, дезинфекция и дезинсекция</t>
  </si>
  <si>
    <t>Доставка на битови и промишлени почистващи препарати</t>
  </si>
  <si>
    <t>Доставка на препарати за дезактивация, дератизация, дезинфекция и дезинсекция</t>
  </si>
  <si>
    <t>Доставка на материали, производство на OMICRON ELECTRONICS GMBH</t>
  </si>
  <si>
    <t>Доставка на кабели, проводници и кабелни аксесоари</t>
  </si>
  <si>
    <t>Чл.16, ал. 4 от ЗОП (отм.)</t>
  </si>
  <si>
    <t>Доставка на кабел силов тип СВВн/А (NYY-FR) 4x70 кв.мм</t>
  </si>
  <si>
    <t>Доставка на кабел за кран козлови грайферен</t>
  </si>
  <si>
    <t>Доставка и монтаж на метални шкафове, стелажи и оборудване за работилници</t>
  </si>
  <si>
    <t>Чл.20 ал.3 т.2 от ЗОП</t>
  </si>
  <si>
    <t>Доставка и монтаж на метални шкафове и стелажи</t>
  </si>
  <si>
    <t>Доставка на метални кутии за съхранение на ключове</t>
  </si>
  <si>
    <t>Доставка на измервателни инструменти (за неелектрически величини)</t>
  </si>
  <si>
    <t>Доставка на измервателни инструменти</t>
  </si>
  <si>
    <t>Доставка на материали, производство на KEP POWER TESTING LTD</t>
  </si>
  <si>
    <t>Доставка на резервни части, материали и консумативи, производство на HONEYWELL INTERNATIONAL INC</t>
  </si>
  <si>
    <t>Чл. 103, ал. 2, т. 2 и т.5 от ЗОП (отм.)</t>
  </si>
  <si>
    <t xml:space="preserve">Монтиране на нова пожароизвестителна система в обект ХОГ, като разширение на съществуващата пожароизвестителна ESSERNET мрежа”  и “Проектиране и изграждане на пожароизвестителна система в обект Стол ЕП-2 в съответствие с изискванията на БДС EN </t>
  </si>
  <si>
    <t>Доставка на оборудване, резервни части и консумативи, производство на Honeywell International Inc.</t>
  </si>
  <si>
    <t xml:space="preserve">Доставка на течен азот в ЦТК </t>
  </si>
  <si>
    <t>Доставка на резервно комуникационно оборудване за диспечерска високоговоряща система "Рябина" на блокове 5 и 6 и ОСО.</t>
  </si>
  <si>
    <t>Доставка на материали, производство на МУРОМСКИЙ РАДИОЗАВОД</t>
  </si>
  <si>
    <t>Доставка на оборудване за пожарогасене</t>
  </si>
  <si>
    <t>17 500.00 лв.</t>
  </si>
  <si>
    <t>23 102.16 лв.</t>
  </si>
  <si>
    <t>Доставка на пожарогасителен прах</t>
  </si>
  <si>
    <t>Доставка на материали, производство на RE-BO REBER GMBH</t>
  </si>
  <si>
    <t>Изработка и доставка на резервни части за ПВБр.</t>
  </si>
  <si>
    <t xml:space="preserve">Доставка на канцеларски материали </t>
  </si>
  <si>
    <t>Доставка на канцеларски материали и консумативи за обезпечаване на обучение на лицензионен персонал през 2016 г.</t>
  </si>
  <si>
    <t>Доставка на материали, производство на HYDAC INTERNATIONAL GMBH</t>
  </si>
  <si>
    <t>Договряне без обявление</t>
  </si>
  <si>
    <t>Доставка на резервни части и консумативи за филтърни системи FCM060GN3B10C1---SK-DK и OF5S10P3N3---D4</t>
  </si>
  <si>
    <t>Доставка на ремонтен комплект за филтър, производство на HYDAC</t>
  </si>
  <si>
    <t>Доставка на материали, производство на ЗАО ДИАКОНТ</t>
  </si>
  <si>
    <t>Доставка на специфични резервни части, производство на ЗАО ДИАКОНТ</t>
  </si>
  <si>
    <t>Доставка на резервни части, материали и консумативи, производство на WEIDMUELLER HOLDING AG&amp;CO</t>
  </si>
  <si>
    <t>Доставка на материали, производство на ЧЗЭМ ОАО</t>
  </si>
  <si>
    <t>Доставка на резервни части за задвижки, предпазни и регулиращи клапани от фирма ЧЗЭМ ОАО</t>
  </si>
  <si>
    <t>Доставка  униформено облекло за оперативния персонал, работещ на БЩУ 5.6, БПС, ОРУ и ръководен персонал</t>
  </si>
  <si>
    <t>Доставка на измервателни прибори /манометри, термометри и др./</t>
  </si>
  <si>
    <t>Публичо състезание</t>
  </si>
  <si>
    <t>Чл.18, ал.1, т.12 от ЗОП</t>
  </si>
  <si>
    <t>Доставка на манометри</t>
  </si>
  <si>
    <t xml:space="preserve">Доставка на термометри </t>
  </si>
  <si>
    <t>Доставка на резервни части, материали и консумативи, производство на FLUKE CORPORATION</t>
  </si>
  <si>
    <t>Доставка на абразивни материали</t>
  </si>
  <si>
    <t>Доставка и монтаж на система за on-line мониторинг за съдържание на нефтопродукти във вода , съгласно разрешително на АЕЦ за заустване на отпадни води</t>
  </si>
  <si>
    <t xml:space="preserve">Доставка и монтаж на съвременна филтърна система за прахоулавяне при разтоварване и съхранение на хидратна вар. 
</t>
  </si>
  <si>
    <t>Доставка на резервни части, материали и консумативи, производство на GEDORE TOOL CENTER KG.</t>
  </si>
  <si>
    <t>Доставка на ключ динамометричен тип "breaker" с обхват: 10-65Nm Модел 760-40, кодл 1824708</t>
  </si>
  <si>
    <t>Доставка на медикаменти, лекарствени средства и консумативи</t>
  </si>
  <si>
    <t>Доставка на оборудване за нуждите на санитарната дружина на “АЕЦ Козлодуй” ЕАД</t>
  </si>
  <si>
    <t>Доставка на материали, производство на УРАЛЬСКИЙ КОМПРЕССОРНИЙ ЗАВОД</t>
  </si>
  <si>
    <t>Доставка на електроматериали</t>
  </si>
  <si>
    <t>6 290.56 лв.</t>
  </si>
  <si>
    <t>27 202.43 лв.</t>
  </si>
  <si>
    <t>Доставка  на лабораторни съдове /стъклария и пластмаса/, принадлежности и консумативи за химични лаборатории</t>
  </si>
  <si>
    <t>Доставка на свързващи елементи</t>
  </si>
  <si>
    <t>Доставка на материали, производство на КВАНТ ИНЖЕНЕРИНГ ООД</t>
  </si>
  <si>
    <t>Доставка на консумативи за машина за сухо навиване на датчици КНИ</t>
  </si>
  <si>
    <t>Доставка на материали, производство на ИНОВА-ИГНАТОВИ СД</t>
  </si>
  <si>
    <t>Доставка на радио UHF и IP трансмитер за комуникация с радио охранителна система Радина Б2</t>
  </si>
  <si>
    <t>Доставка на контейнери</t>
  </si>
  <si>
    <t>Доставка на машини за почистване, пране и центрофугиране</t>
  </si>
  <si>
    <t xml:space="preserve">Чл.14, ал.4, т.2  от ЗОП (отм.)  </t>
  </si>
  <si>
    <t>Доставка на РЧ за мотокари и електрокари</t>
  </si>
  <si>
    <t>Чл.14, ал.5, т.2 от ЗОП (отм.)</t>
  </si>
  <si>
    <t>Дооборудване на транспортно-технологично оборудване за транспорт на ОЯГ</t>
  </si>
  <si>
    <t>Доставка и монтаж на лабораторно обзавеждане</t>
  </si>
  <si>
    <t xml:space="preserve">чл.14, ал.4, т.2 от ЗОП (отм.) </t>
  </si>
  <si>
    <t>Доставка на два броя дозиметри с дълъг кабел (20 м) за измерване на мощност на еквивалентната доза от гама лъчение</t>
  </si>
  <si>
    <t>Чл.20, ал.4 от ЗОП</t>
  </si>
  <si>
    <t>Доставка на еталонно оборудване за проверка и калибриране на средства за измерване  на йонизиращи лъчения – доставка на система за измерване на мощност - Доставка на система за измерване на мощност</t>
  </si>
  <si>
    <t>Доставка на кошове за разделно събиране на отпадъци</t>
  </si>
  <si>
    <t>Доставка на резервни части, материали и консумативи, производство на KIMBERLY-CLARK PROFESSIONAL N.V.</t>
  </si>
  <si>
    <t>Доставка на нитрилни ръкавици Kimberly-Clark</t>
  </si>
  <si>
    <t>Доставка на система видеоконферентна</t>
  </si>
  <si>
    <t>Закупуване на еталонно оборудване за проверка и калибриране на СИ на йонизиращи лъчения</t>
  </si>
  <si>
    <t>Модернизация и дооборудване на сектор “РХ”. Доставка на лабораторни камини – 3 бр.</t>
  </si>
  <si>
    <t>Доставка на контейнери за разделно събиране на отпадъци</t>
  </si>
  <si>
    <t>Доставка трактор, прикачен инвентар</t>
  </si>
  <si>
    <t>Доставка на резервни части, материали и консумативи, производство на WIKA GMBH&amp;CO.KG</t>
  </si>
  <si>
    <t>Доставка на специфични резервни части, производство на WIKA</t>
  </si>
  <si>
    <t>Доставка на резервни части, материали и консумативи, производство на DRAGERWERK AG&amp;CO.KGAA</t>
  </si>
  <si>
    <t>Доставка на консумативи, резервни части и дихателни апарати, производство на Draegerwerk AG&amp;Co.KGaA</t>
  </si>
  <si>
    <t>Доставка на електроди и тел за заваряване и материали за спояване</t>
  </si>
  <si>
    <t>Доставка на материали, производство на WAGNER GROUP GMBH</t>
  </si>
  <si>
    <t>Доставка на работни станции за инсталиране на ПМС-1000</t>
  </si>
  <si>
    <t>Доставка на униформено облекло за търговските обекти на АЕЦ Козлодуй</t>
  </si>
  <si>
    <t>Доставка на знамена</t>
  </si>
  <si>
    <t>Доставка и монтаж на оловна защита за германиев детектор</t>
  </si>
  <si>
    <t>Доставка на оборудване за виртуализация на сървърите на ЛСРПО</t>
  </si>
  <si>
    <t>Доставка на резервни части, материали и консумативи, производство на ALCATEL VACUUM TECHNOLOGY FRANCE SAS</t>
  </si>
  <si>
    <t>Доставка на резервни части, материали и консумативи, производство на VOESTALPINE BOHLER WELDING AUSTRIA GMBH</t>
  </si>
  <si>
    <t>Доставка на резервни части, материали и консумативи, производство на BRAND GMBH END CO KG</t>
  </si>
  <si>
    <t>Доставка на специфични консумативи и принадлежности, производство на фирма "Brand GmbH+CO KG", Германия</t>
  </si>
  <si>
    <t>Доставка на материали, производство на ARC INCORPORATED</t>
  </si>
  <si>
    <t>Доставка на средства за поддръжка</t>
  </si>
  <si>
    <t>Доставка на фотографски материали</t>
  </si>
  <si>
    <t>Доставка на материали, производство на NOVAR GMBH/HONEYWELL COMPANY</t>
  </si>
  <si>
    <t>Доставка на хотелска система за контрол на достъп</t>
  </si>
  <si>
    <t>Доставка на материали, производство на НТЛ-ПРИБОР ООО</t>
  </si>
  <si>
    <t xml:space="preserve">
</t>
  </si>
  <si>
    <t>Доставка на материали, производство на INEOS MANUFACTURING FRANCE SAS</t>
  </si>
  <si>
    <t>Доставка на химичен реагент моноетаноламин (МЕТА)</t>
  </si>
  <si>
    <t>Доставка на водолазно оборудване и екипировка</t>
  </si>
  <si>
    <t>Доставка на резервни части, материали и консумативи, производство на SIGMA-ALDRICH CO</t>
  </si>
  <si>
    <t>Доставка на консумативи, производство на фирма Sigma-Aldrich Co</t>
  </si>
  <si>
    <t>Доставка на стандартни разтвори и консумативи за масспектрометър с индуктивно свързана плазма iCAP Q ISP-MS</t>
  </si>
  <si>
    <t>Доставка на газодувки</t>
  </si>
  <si>
    <t>Доставка на униформено облекло за работещите в търговските и социалните обекти на АЕЦ „Козлодуй”</t>
  </si>
  <si>
    <t>Доставка на материали, производство на СВЕССКИЙ НАСОСНЬIЙ ЗАВОД</t>
  </si>
  <si>
    <t>Доставка на резервни части за артезиански помпи тип 20А-18х3-I в ЦПС 3и4</t>
  </si>
  <si>
    <t>Доставка на битово хладилно оборудване</t>
  </si>
  <si>
    <t>Доставка на резервни части, материали и консумативи, производство на НИКОМ ТЕХНО ООД</t>
  </si>
  <si>
    <t>Доставка на нагревател и уплътнения, производство на фирма "Ником Техно" ООД</t>
  </si>
  <si>
    <t>Доставка на хавлиени кърпи,спално бельо и възглавници</t>
  </si>
  <si>
    <t xml:space="preserve"> Доставка на спално бельо, хавлиени кърпи, покривки</t>
  </si>
  <si>
    <t>Доставка на материали, производство на АБС ЗЕИМ АВТОМАТИЗАЦИЯ ОАО</t>
  </si>
  <si>
    <t>“Подготовка на дизайнерски проекти, предпечатна подготовка, печат и доставка на Годишен отчет на  АЕЦ “Козлодуй” за 2016 г.</t>
  </si>
  <si>
    <t>Доставка и монтаж на огледала и дървени станки за репетиционни зали 1 и 3</t>
  </si>
  <si>
    <t>Доставка на материали, производство на CATRA CHEMICAL TECHNOLOGIES SRL</t>
  </si>
  <si>
    <t>Доставката на органоминерален коагулант CATFLOC 4421</t>
  </si>
  <si>
    <t>Доставка на материали, производство на SCHENCK AG</t>
  </si>
  <si>
    <t>Доставка на монитор B/W с висока резолюция за системи за цифрова радиография и цифровизация</t>
  </si>
  <si>
    <t>Доставка на преносим твърдомер с голямо натоварване</t>
  </si>
  <si>
    <t>Доставка на радонометър</t>
  </si>
  <si>
    <t>Изготвяне на дизайнерски проект (корица и вътрешни страници), предпечатна подготовка, цветоотделяне, полиграфско изпълнение, хартия и всички довършителни полиграфски процеси за реализация и доставка на ведомствено печатно издание “Първа Атомна” за 2017 г.</t>
  </si>
  <si>
    <t>Доставка на професионално кухнеско оборудване</t>
  </si>
  <si>
    <t>публична покана</t>
  </si>
  <si>
    <t>Чл.14, ал.4, т.2  (отм.)</t>
  </si>
  <si>
    <t>Доставка и монтаж на професионално кухненско и хладилно оборудване за ресторант “Истър”, Стол 1, Стол 2 и ПОК “Леденика</t>
  </si>
  <si>
    <t>Доставка на резервни части за асансьори</t>
  </si>
  <si>
    <t>чл.14, ал.5, т.2 от ЗОП (отм.)</t>
  </si>
  <si>
    <t>Доставка на резервни части за асансьорни уредби</t>
  </si>
  <si>
    <t xml:space="preserve">Доставка на търговско хладино оборудване </t>
  </si>
  <si>
    <t>Доставка на резервни части, материали и консумативи, производство на CHAUVIN ARNOUX INC</t>
  </si>
  <si>
    <t>Доставка на резервни части, материали и консумативи, производство на HORIBA EUROPE GMBH</t>
  </si>
  <si>
    <t>Доставка на Разтворител S-316, производство на фирма “HORIBA EUROPE” GMBH, Германия</t>
  </si>
  <si>
    <t>Доставка на консумативи и реактиви за Клинична лаборатория на Служба “Трудова медицина”, производство на фирма “HORIBA EUROPE” GMBH</t>
  </si>
  <si>
    <t>Доставка на консумативи, производство на фирма “HORIBA EUROPE” GMBH</t>
  </si>
  <si>
    <t>Доставка на консумативи за физикохимичен контрол на отпадъчни и подземни води и клинична лаборатория на СТМ, производство на фирма “HORIBA EUROPE” GMBH, Германия</t>
  </si>
  <si>
    <t>Доставка на материали, производство на SKODA JS A.S.</t>
  </si>
  <si>
    <t>Доставка на никелова тел за изготвяне на уплътнения за главен разьом на реактор ВВЕР1000</t>
  </si>
  <si>
    <t>Доставка на материали, производство на EMERSON ELECTRIC CO</t>
  </si>
  <si>
    <t>Доставка на климатичен компресор, модел ZR81KCE-TFD-523 Copeland</t>
  </si>
  <si>
    <t>Доставка на климатичен копресор, тип ZB58KQE-TFD-551 комплект с филтри и адаптори</t>
  </si>
  <si>
    <t>Надстройка от SDL Trados Studio 2011 Professional Network към SDL Trados Studio 2017 Professional Network</t>
  </si>
  <si>
    <t>Доставка на сонди drive-pickup за вихровотоков контрол на наплавката на корпуса на реактор ВВЕР 1000</t>
  </si>
  <si>
    <t>Доставка на лагери с общо приложение</t>
  </si>
  <si>
    <t>Доставка на виброизолатор</t>
  </si>
  <si>
    <t>Доставка на резервни части, материали и консумативи, производство на НИКОМ-65 ЕООД</t>
  </si>
  <si>
    <t>Доставка на челни механични уплътнения, прокладки и О-пръстени, производство на фирма "Ником-65" ЕООД</t>
  </si>
  <si>
    <t xml:space="preserve">Доставка на химични реактиви за лабораторни цели </t>
  </si>
  <si>
    <t>Доставка на материали, производство на DYTRAN INSTRUMENTS INC</t>
  </si>
  <si>
    <t>Доставка на материали за РГК</t>
  </si>
  <si>
    <t xml:space="preserve">Доставка на ротационни сонди тип “+Point”   </t>
  </si>
  <si>
    <t>Доставка на сонди тип “+Point” за вихрово-токов контрол на парoгенератори на 5 и 6 ЕБ</t>
  </si>
  <si>
    <t>Доставка на технически пластмаси и филц</t>
  </si>
  <si>
    <t>Доставка на прибори за измерване на електрически величини</t>
  </si>
  <si>
    <t>Доставка на материали, производство на NDT ITALIANA SRL</t>
  </si>
  <si>
    <t>Доставка на сменяем инструмент</t>
  </si>
  <si>
    <t>Доставка  на система осветителна подводна</t>
  </si>
  <si>
    <t>Доставка на блок калибрационен за вихровотоков контрол</t>
  </si>
  <si>
    <t>Доставка на материали, производство на GRINDEX</t>
  </si>
  <si>
    <t>Доставка на резервни части за потопяеми дренажни помпи Grindex</t>
  </si>
  <si>
    <t>Доставка на материали, производство на VAKOMA GMBH</t>
  </si>
  <si>
    <t>Доставка и монтаж на кухненско обзавеждане</t>
  </si>
  <si>
    <t>Доставка на материали, производство на FUJIKURA LTD</t>
  </si>
  <si>
    <t>Доставка на мембрани за барботажен бак</t>
  </si>
  <si>
    <t>Доставка на материали, производство на ЕНЕРГИЯ-ИСТОЧНИК ООО</t>
  </si>
  <si>
    <t>Доставка на салфетки и консумативи от хартия за почистване и санитарни помещения</t>
  </si>
  <si>
    <t>Доставка на хартия за ръце на ролка</t>
  </si>
  <si>
    <t>Доставка на материали, производство на YUASA BATTERY EUROPE GMBH</t>
  </si>
  <si>
    <t>Доставка на материали, производство на MATICA TECHNOLOGIES AG</t>
  </si>
  <si>
    <t>Доставка на консумативи, производство на Matica Technologies за принтер XID 8300 BF retransfer и ламиниращ модул ILM DS</t>
  </si>
  <si>
    <t>Доставка на резервни части, материали и консумативи, производство на LACH:NER S.R.O.</t>
  </si>
  <si>
    <t>Доставка на мeдицински бензин, производство на Лахнер - Чехия</t>
  </si>
  <si>
    <t>Доставка на материали, производство на МЕЛИТОПОЛЬСКИЙ КОМПРЕССОР ОАО</t>
  </si>
  <si>
    <t>Доставка на битови електрически уреди, кафеавтомати и професионални кафемашини</t>
  </si>
  <si>
    <t>Доставка на кафемашина</t>
  </si>
  <si>
    <t>Доставка на кабелна телевизия и осигуряване на достъп до интернет</t>
  </si>
  <si>
    <t>Доставка на материали, производство на TEXA S.P.A.</t>
  </si>
  <si>
    <t>Доставка на пердета, шалтета,покривки и салфетки тип хангал</t>
  </si>
  <si>
    <t>събиране на оферти с обява</t>
  </si>
  <si>
    <t>Доставка на шалтета и пердета за нуждите на обекти: ХК "Истър"</t>
  </si>
  <si>
    <t>Доставка на материали, производство на MICHELL INSTRUMENTS SARL</t>
  </si>
  <si>
    <t>Доставка на анализатор за определяне на точка на оросяване, относителна влажност и абсолютна влага на водород</t>
  </si>
  <si>
    <t>Доставка на украси и декоративни предмети</t>
  </si>
  <si>
    <t>Доставка на материали, производство на SIEMPELKAMP TENSIONING SYSTEMS GMBH</t>
  </si>
  <si>
    <t xml:space="preserve">Чл. 103, ал. 2, т. 5 от ЗОП </t>
  </si>
  <si>
    <t>Доставка на ръчно навивно устройство за гайки на РС и на резервни части, производство на фирма Siempelkamp Tensioning Systems GmbH</t>
  </si>
  <si>
    <t>Доставка на резервни части от фирма SIEMPELKAMP TENSIONING SYSTEMS GmbH за ремонт на хидравличен гайковерт на стопорно регулиращи клапани (СРК) на турбина К 1000-60/1500-2</t>
  </si>
  <si>
    <t>Ремонт на гайковерт за ГЦП</t>
  </si>
  <si>
    <t>Доставка на резервни части, материали и консумативи, производство на AGILENT TECHNOLOGIES</t>
  </si>
  <si>
    <t xml:space="preserve">Доставка на резервни части и консумативи, производство на Agilent Technologies </t>
  </si>
  <si>
    <t>Доставка на материали, производство на JASTREBAC-FABRIKA PUMPI</t>
  </si>
  <si>
    <t>Доставка на резервни части, материали и консумативи, производство на MMCC MICROCHEM FRANCE</t>
  </si>
  <si>
    <t>Доставка на материали, производство на фирма MMCC MICROCHEM</t>
  </si>
  <si>
    <t>Доставка на резервни части, материали и консумативи, производство на BURGMANN PACKING LTD</t>
  </si>
  <si>
    <t>Доставка на набивки, производство на "BURGMANN PACKING" LTD</t>
  </si>
  <si>
    <t>Доставка на подемно-транспортна техника</t>
  </si>
  <si>
    <t>Доставка на специфични резервни части за системи за комуникация</t>
  </si>
  <si>
    <t>Доставка на материали, производство на PROMINENT DOSIERTECHNIK GMBH</t>
  </si>
  <si>
    <t>Доставка на помпи и резервни части за дозаторни помпи производство на Prominent</t>
  </si>
  <si>
    <t>Доставка на резервни части, материали и консумативи, производство на F&amp;J SPECIALITY PRODUCTS INC.</t>
  </si>
  <si>
    <t>Доставка на специфични материали, резервни части и консумативи, производство на фирма F&amp;J SPECIALITY PRODUCTS INC.</t>
  </si>
  <si>
    <t>Доставка на гранули за лед</t>
  </si>
  <si>
    <t>Доставка на материали, производство на ZETEC INC.</t>
  </si>
  <si>
    <t>Закупуване на допълнителни лицензи за архивираща система</t>
  </si>
  <si>
    <t>Доставка на резервни части, материали и консумативи, производство на HILTI AG</t>
  </si>
  <si>
    <t>Доставка на консумативи и резервни части, производство на HILTI AG</t>
  </si>
  <si>
    <t>Доставка на трансформатори</t>
  </si>
  <si>
    <t>Доставка на резервни части, материали и консумативи, производство на CHEMSEARCH
NCH CORPORATION</t>
  </si>
  <si>
    <t>Доставка на продукти Chemsearch</t>
  </si>
  <si>
    <t>Доставка на самозалепващи хартии, фолиа и етикети</t>
  </si>
  <si>
    <t>15 321,40</t>
  </si>
  <si>
    <t>Доставка на фолио самозалепващо, етикети самозалепващи и хартия стикерна</t>
  </si>
  <si>
    <t>335,50</t>
  </si>
  <si>
    <t>Доставка на знаци за удостоверяване на метрологичния контрол на средства за измерване за 2016 г.</t>
  </si>
  <si>
    <t>Доставка на саморазрушаващи холограмни стикери</t>
  </si>
  <si>
    <t>Доставка на вентилатор покривен</t>
  </si>
  <si>
    <t xml:space="preserve">Доставка на осов вентилатор </t>
  </si>
  <si>
    <t>Доставка на серпентини за пароструйни ежектори</t>
  </si>
  <si>
    <t>Доставка обзавеждане на стаи в ПОК Леденика</t>
  </si>
  <si>
    <t>Доставка на блокове електронни, модули, преобразуватели</t>
  </si>
  <si>
    <t>Доставка на резервни части, материали и консумативи, производство на PLYMOUTH RUBBER</t>
  </si>
  <si>
    <t>Доставка на изолационни ленти, производство на Plymouth Rubber Europa, S.A.</t>
  </si>
  <si>
    <t>Доставка на материали, производство на LENNOX CORP</t>
  </si>
  <si>
    <t>Доставка на резеревни части за климатизатори FLP(FLW7K),производство на Lennox Corp</t>
  </si>
  <si>
    <t>Доставка на материали, производство на ФТОРПОЛИМЕРНЬЕ ТЕХНОЛОГИИ ООО</t>
  </si>
  <si>
    <t>Доставка на смазка ВНИИ НП - 232 ГОСТ 14068-79</t>
  </si>
  <si>
    <t>Доставка на материали, производство на СЕНЗОТЕХ БГ ООД</t>
  </si>
  <si>
    <t>Доставка на термосъпротивления, нивомери и контролери за проводими течности производство на фирва "СЕНЗОТЕХ БГ" ООД</t>
  </si>
  <si>
    <t>Доставка на резервни части, материали и консумативи, производство на DYMO BVBA</t>
  </si>
  <si>
    <t>Доставка на консумативи, производство на "DYMO" BVBA</t>
  </si>
  <si>
    <t>Доставка на битова аудио и видео техника и резервни части за аудио и видео техника</t>
  </si>
  <si>
    <t>Доставка  на реагенти за дезактивация</t>
  </si>
  <si>
    <t>Доставка на химикали за дезактивация</t>
  </si>
  <si>
    <t>Доставка на резервни части и консумативи за обзавеждане</t>
  </si>
  <si>
    <t>Доставка на материали, производство на ARCA REGLER GMBH</t>
  </si>
  <si>
    <t>Доставка на материали, производство на ЗАВОД ЕЛЕКОН ОАО</t>
  </si>
  <si>
    <t>Доставка на материали, производство на SOUTHWEST MICROWAVE INC.</t>
  </si>
  <si>
    <t>Доставка на захранващ модул НД 48-3-А за система Интрепид - Валя</t>
  </si>
  <si>
    <t>Доставка на материали, производство на CEIA S.P.A.</t>
  </si>
  <si>
    <t>Доставка на етилов алкохол</t>
  </si>
  <si>
    <t>Доставка на датчици за температура</t>
  </si>
  <si>
    <t>Доставка на материали за претапициране</t>
  </si>
  <si>
    <t>Доставка на материали за тапицерски услуги</t>
  </si>
  <si>
    <t>Доставка на материали, производство на НИКДИМ ООД</t>
  </si>
  <si>
    <t>Доставка на резервни части, материали и консумативи, производство на ALFRED KARCHER VERTRIEBS GMBH</t>
  </si>
  <si>
    <t>Доставка на почистваща техника и консумативи, производство на фирма  Alfred Karcher Vertriebs GmBH</t>
  </si>
  <si>
    <t>Доставка на резервни части, материали и консумативи, производство на HEWLETT PACKARD CO</t>
  </si>
  <si>
    <t>Доставка на резервни части, материали и консумативи, производство на CARAMBA CHEMIE GMBH&amp;CO</t>
  </si>
  <si>
    <t>Доставка на консумативи, производство на Caramba Chemie GMBH</t>
  </si>
  <si>
    <t>Доставка на заваръчни апарати и консумативи</t>
  </si>
  <si>
    <t>Доставка на заваръчен инверторен апарат и горелки газови</t>
  </si>
  <si>
    <t>Доставка на материали, производство на GAI-TRONICS</t>
  </si>
  <si>
    <t>Доставка на телескопична сонда за  дозиметър 6150 АД 6/Н за дистанционен дозиметричен контрол</t>
  </si>
  <si>
    <t>Доставка на материали, производство на ФГУП ГНПП СПЛАВ РОССИЯ</t>
  </si>
  <si>
    <t>Доставка на резервни части за арматура от Корпорация СПЛАВ АО, Русия</t>
  </si>
  <si>
    <t>Доставка на материали, производство на ИНОВА-БГ ООД</t>
  </si>
  <si>
    <t>Доставка на материали, производство на OPTIBELT GMBH</t>
  </si>
  <si>
    <t>Доставка на материали, производство на PIERCAN S.A.</t>
  </si>
  <si>
    <t>Доставка на маркучи</t>
  </si>
  <si>
    <t>Доставка на топлообменници и радиатори за отоплителни инсталации</t>
  </si>
  <si>
    <t>Доставка на радиатори алуминиеви и радиатори панелни за отопление, съдове разширителни мембранни и топлообменници пластинчати споени за АС</t>
  </si>
  <si>
    <t>Доставка на материали, производство на GREINER BIO-ONE INTERNATIONAL GMBH</t>
  </si>
  <si>
    <t>Доставка на консумативи за клинична лаборатория на Служба “Трудова медицина”, “АЕЦ Козлодуй”ЕАД, производство на GREINER BIO-ONE INTERNATIONAL</t>
  </si>
  <si>
    <t>Доставка на материали, производство на ИВАН КАРЕВ-1964 ЕТ</t>
  </si>
  <si>
    <t>Доставка на спирачка електромагнитна тип СЕМ-М-250 за високо въртящи врати</t>
  </si>
  <si>
    <t>Доставка на материали, производство на NICOTRA GEBHARDT S.P.A.</t>
  </si>
  <si>
    <t>Изработка и монтаж предпазни парапети на 
покривите на РЧВ-1 и РЧВ-2</t>
  </si>
  <si>
    <t>Доставка на табели</t>
  </si>
  <si>
    <t>Доставка на забранителни, указателни и предупредителни табели</t>
  </si>
  <si>
    <t>Доставка на материали, производство на BIO RAD LABORATORIES S.A.S</t>
  </si>
  <si>
    <t>Доставка на анионообменна смола, производство на фирма “BIO RAD LABORATORIES” S.A.S, Франция</t>
  </si>
  <si>
    <t>Доставка на материали, производство на OERLIKON LEYBOLD VACUUM GMBH</t>
  </si>
  <si>
    <t>Доставка на части и консумативи за вакуумна помпа тип ScrewLine SP 250 на фирма Oerlikon Leybold Vacuum</t>
  </si>
  <si>
    <t>Доставка на материали, производство на EAGLEBURGMANN GERMANY GMBH &amp; CO.KG</t>
  </si>
  <si>
    <t>Доставка на хотелски и битови санитарни принадлежности</t>
  </si>
  <si>
    <t>Доставка на материали, производство на TRIDONIC GMBH&amp;CO KG</t>
  </si>
  <si>
    <t>Модернизация и дооборудване на сектор РХ, доставка на система за ултра чиста вода</t>
  </si>
  <si>
    <t>Доставка на материали, производство на INGERSOLL-RAND PLC</t>
  </si>
  <si>
    <t>Доставка на специфични материали, резервни части и консумативи производство на INGERSOLL RAND PLC</t>
  </si>
  <si>
    <t>Доставка на материали, производство на IBM CO/INTERNATIONAL BUSINESS MACHI</t>
  </si>
  <si>
    <t>Доставка на магнитен твърд диск производство на IBM</t>
  </si>
  <si>
    <t>Доставка на материали, производство на ZUMTOBEL LIGHTNING GMBH</t>
  </si>
  <si>
    <t>Доставка на резервни части за осветителна инсталация, производство на ZUMTOBEL LIGHTNING GMBH</t>
  </si>
  <si>
    <t>Доставка на резервни части, материали и консумативи, производство на RADIOMETER ANALYTICAL S.A.</t>
  </si>
  <si>
    <t>Доставка на материали, производство на NYCO S.A</t>
  </si>
  <si>
    <t>Доставка на материали, производство на BITZER KUEHLMASCHINENBAU GMBH</t>
  </si>
  <si>
    <t>Доставка на кондезатори и защита позисторна за кондиционери тип КТА-4 и КТА-10</t>
  </si>
  <si>
    <t>Дооборудване на работилница УТЦ - радиационен и дозметричен контрол с шлафове, стелажи и друго необходимо оборудване</t>
  </si>
  <si>
    <t>Доставка на материали, производство на SAMSUNG CORP</t>
  </si>
  <si>
    <t>Доставка на материали, производство на NITTO KOHKI DEUTSCHLAND GMBH</t>
  </si>
  <si>
    <t>Доставка на резервни части и консумативи за влагомери Cermet</t>
  </si>
  <si>
    <t>Доставка на материали, производство на M&amp;C TECH GROUP</t>
  </si>
  <si>
    <t>Доставка на материали, производство на WILDEN PUMP &amp; ENGINEERING LLC</t>
  </si>
  <si>
    <t>Доставка на греси и смазочни материали</t>
  </si>
  <si>
    <t>Доставка на материали, производство на BRUEEL&amp;KJAER SOUND</t>
  </si>
  <si>
    <t>Доставка на лазерен тахометър за диагностична система PULSE</t>
  </si>
  <si>
    <t>Доставка на материали, производство на ДРОМЕАС БГ АД</t>
  </si>
  <si>
    <t>Доставка на материали, производство на WERA WERK HERMANN WERNER GMBH&amp;CO</t>
  </si>
  <si>
    <t>Доставка на динамометричен ключ, производство на WERA WERK</t>
  </si>
  <si>
    <t>Доставка на материали, производство на EATON CORPORATION USA</t>
  </si>
  <si>
    <t>Доставка на безазбестови листи и пластикати</t>
  </si>
  <si>
    <t>41 144.58</t>
  </si>
  <si>
    <t>Доставка на резервни части, материали и консумативи, производство на Доставка на резервни части, материали и консумативи, производство на ESAB SVERIGE AB</t>
  </si>
  <si>
    <t>Доставка на консумативи за заваряване производство на фирма ESAB SVERIGE AB</t>
  </si>
  <si>
    <t>Доставка на присадки и добавки</t>
  </si>
  <si>
    <t>Доставка на материали, производство на WALTHER PRAEZISION GMBH</t>
  </si>
  <si>
    <t>Доставка на материали, производство на HEAL FORCE BIO-MEDITECH HOLDINGS LTD</t>
  </si>
  <si>
    <t>Доставка на материали, производство на SES STERLING LTD.</t>
  </si>
  <si>
    <t>Доставка на специфични материали, производство на SES STERLING LTD</t>
  </si>
  <si>
    <t>Доставка на ресторантьорско оборудване</t>
  </si>
  <si>
    <t>Доставка на материали, производство на LEMO S.A</t>
  </si>
  <si>
    <t>Доставка на специфични материали, производство на LEMO S.A, Швейцария</t>
  </si>
  <si>
    <t>Доставка на материали, производство на MEGATRON ELEKTRONIK AG&amp;CO</t>
  </si>
  <si>
    <t>Доставка на 20 бр. потенциометрични датчици</t>
  </si>
  <si>
    <t>Доставка на материали за складиране и съхранение</t>
  </si>
  <si>
    <t>Доставка на каптажни вани</t>
  </si>
  <si>
    <t>Доставка на електроинструменти с топлинно действие и резервни части за тях</t>
  </si>
  <si>
    <t>Доставка на материали, производство на ING-BURO U.GRONOWSKI</t>
  </si>
  <si>
    <t>Доставка на материали, производство на ELMA HANS SCHMIDBAUER GMBH &amp; CO KG</t>
  </si>
  <si>
    <t>Доставка на материали, производство на KENDRION NV</t>
  </si>
  <si>
    <t>Доставка на материали, производство на GA-MA &amp; ASSOCIATES INC</t>
  </si>
  <si>
    <t>Доставка на съдове за гама-спектрометриране на проби тип "Маринели", производство на фирма GA-MA &amp; ASSOCIATES INC</t>
  </si>
  <si>
    <t>Доставка на оборудване за гараж</t>
  </si>
  <si>
    <t>Изработка на знаци за удостоверяване на резултатите от метрологичните проверки</t>
  </si>
  <si>
    <t>Доставка на хербициди</t>
  </si>
  <si>
    <t>Доставка на резервни части, производство на БОРИМА EАД</t>
  </si>
  <si>
    <t>Доставка на резервни части, материали и консумативи, производство на WTW GMBH</t>
  </si>
  <si>
    <t>Доставка на материали, производство на КАТАЙСКИЙ НАСОСНИЙ ЗАВОД ЗАО</t>
  </si>
  <si>
    <t>Доставка на контролери и четнци, производство на ОРАК 7 ООД</t>
  </si>
  <si>
    <t>Доставка на контролер IP за АПС</t>
  </si>
  <si>
    <t>Доставка на материали, производство на DAMALINI AB</t>
  </si>
  <si>
    <t>Доставка на телефонни апарати</t>
  </si>
  <si>
    <t>5046.00 лв.</t>
  </si>
  <si>
    <t>Доставка на материали, производство на ISCAR LTD</t>
  </si>
  <si>
    <t>Доставка на пластини сменяеми за стругарски ножове и фрезови глави, производство на ISKAR LTD</t>
  </si>
  <si>
    <t>Доставка на металорежещи инструменти и консумативи за металообработващи машини</t>
  </si>
  <si>
    <t>Доставка на материали, производство на TRISKEM INTERNATIONAL SAS=EICHROM ENVIRONMENT</t>
  </si>
  <si>
    <t>Доставка на йонообменни колонки със смола, производство на "TRISKEM INTERNATIONAL”SAS</t>
  </si>
  <si>
    <t>Доставка на йонообменни колонки със смола TRU Resin</t>
  </si>
  <si>
    <t>Доставка на мобилно помещение за управление на ISI Tools</t>
  </si>
  <si>
    <t>Доставка на материали, производство на КРИСТАЛ ЛТД, ЗАО</t>
  </si>
  <si>
    <t>Доставка на специални хартии за прибори, копири и принтери</t>
  </si>
  <si>
    <t>Доставка на хартия за плотер на руло А0+</t>
  </si>
  <si>
    <t>Доставка на резервни части, материали и консумативи, производство на WUERTH GMBH&amp;CO.KG</t>
  </si>
  <si>
    <t>Доставка на материали, производство на фирма WURTH GMBH&amp;CO.KG</t>
  </si>
  <si>
    <t>Доставка на материали, производство на JOHNSON ELECTRIC INTERNATIONAL AG</t>
  </si>
  <si>
    <t>Доставка на материали, производство на ТЕРМОПРИЛАД НПО ЗАО</t>
  </si>
  <si>
    <t>Доставка на носители на информация</t>
  </si>
  <si>
    <t>Доставка на оптични уреди и апарати, резервни части и консумативи</t>
  </si>
  <si>
    <t>Доставка на материали, производство на GEMU GMBH</t>
  </si>
  <si>
    <t>Доставка на резервни части за ротаметри производство на GEMU GmbH</t>
  </si>
  <si>
    <t>Доставка на материали, производство на PETROSEAL SA</t>
  </si>
  <si>
    <t>Доставка на консумативи за отстраняване на течове по метода PETROSEAL</t>
  </si>
  <si>
    <t>Доставка на продукти Pertoseal</t>
  </si>
  <si>
    <t>Доставка на електронни компоненти</t>
  </si>
  <si>
    <t>171.26 лв.</t>
  </si>
  <si>
    <t>Доставка на медицински инструменти и материали</t>
  </si>
  <si>
    <t>Доставка на медицински инструменти за нуждите на УНГ кабинет</t>
  </si>
  <si>
    <t>Доставка на материали, производство на LG ELECTRONICS</t>
  </si>
  <si>
    <t>Доставка на велосипеди и РЧ за велосипеди</t>
  </si>
  <si>
    <t>Доставка на материали, производство на СИГМАТРОН ЕООД</t>
  </si>
  <si>
    <t>Доставка на касета за технологична сигнализация</t>
  </si>
  <si>
    <t>Доставка на материали, производство на WILKS ENTERPRISE INC.</t>
  </si>
  <si>
    <t>Доставка на материали, производство на СУМСКОЕ МНПО ИМ.ФРУНЗЕ ОАО-СУМИ</t>
  </si>
  <si>
    <t>Доставка на материали, производство на GOLDHOFER AG</t>
  </si>
  <si>
    <t>Доставка на резервни части, материали и консумативи, производство на WD-40 COMPANY</t>
  </si>
  <si>
    <t>Доставка на материали, производство на фирма WD 40 COMPANY</t>
  </si>
  <si>
    <t>Доставка на материали, производство на SMITH CONNECTORS CORP</t>
  </si>
  <si>
    <t xml:space="preserve">Доставка и монтаж на противообледителна система в ХК Истър  </t>
  </si>
  <si>
    <t>Доставка на материали, производство на ASIO SPOL.S.R.O.</t>
  </si>
  <si>
    <t>Доставка на материали и консумативи за обезпечаване работата на сепаратор за нефтопродукти тип AS-TOP 50 PSk/ER/PPn, производство на ASIO, Чехия</t>
  </si>
  <si>
    <t>Доставка на материали, производство на ЗАПАДПРИБОР ООО</t>
  </si>
  <si>
    <t>Доставка на резервни части, материали и консумативи, производство на DOW CORNING EUROPE, S.A.</t>
  </si>
  <si>
    <t>Доставка на продукти Molykote</t>
  </si>
  <si>
    <t>Доставка на чаши за еднократна употреба</t>
  </si>
  <si>
    <t>Доставка на чаши пластмасови за еднократна употреба</t>
  </si>
  <si>
    <t>Доставка на материали, производство на NORGREN HERION GMBH</t>
  </si>
  <si>
    <t>Доставка на материали, производство на SCHMID TELECOM AG</t>
  </si>
  <si>
    <t>Доставка на резервно оборудване Schmid Telecom за комуникационни системи на "АЕЦ Козлодуй" ЕАД</t>
  </si>
  <si>
    <t>Доставка на релета</t>
  </si>
  <si>
    <t>Доставка на материали, производство на ASHCROFT INSTRUMENTS GMBH</t>
  </si>
  <si>
    <t>Доставка на резервни части, материали и консумативи, производство на BOSCH GRUPPE/ROBERT BOSCH GMBH</t>
  </si>
  <si>
    <t>Доставка на специфични консумативи на фирма BOSCH GRUPPE/ROBERT BOSCH GMBH</t>
  </si>
  <si>
    <t>Доставка на материали, производство на CROWN GRAPHIC NV</t>
  </si>
  <si>
    <t>Доставка на диаграмна хартия тип KPL014-06</t>
  </si>
  <si>
    <t>Доставка на материали, производство на DONALDSON GMBH</t>
  </si>
  <si>
    <t>Доставка на материали, производство на GEA PHE SYSTEMS/GEA ECOFLEX GMBH</t>
  </si>
  <si>
    <t>Доставка на пластинчат топлообменен апарат за абонатни станции</t>
  </si>
  <si>
    <t>Доставка на материали, производство на JAFAR S.A.</t>
  </si>
  <si>
    <t>Доставка на материали, производство на SCOTTISH BOOK SOURCE LTD</t>
  </si>
  <si>
    <t>Доставка на рамки</t>
  </si>
  <si>
    <t>Доставка на резервни части, материали и консумативи, производство на SATO HOLDINGS CORPORATION</t>
  </si>
  <si>
    <t>Доставка на принтер и консумативи, производство на фирма SATO HOLDINGS CORPORATION</t>
  </si>
  <si>
    <t>Доставка на материали, производство на CUMMINS INC</t>
  </si>
  <si>
    <t>Доставка на материали, производство на ENTRELEC GMBH</t>
  </si>
  <si>
    <t>Доставка на РЧ за трактори</t>
  </si>
  <si>
    <t>Доставка на инструменти за строителството</t>
  </si>
  <si>
    <t>Доставка на материали, производство на ЕЛЕКТРОХИМПРИБОР ОАО</t>
  </si>
  <si>
    <t>Доставка на компресори с общо предназначение и резервни части</t>
  </si>
  <si>
    <t>Доставка на материали, производство на SUPERABRASIVE INC.</t>
  </si>
  <si>
    <t>Доставка на диамантени шлайф-пасти, производство на Суперабразив ЕООД</t>
  </si>
  <si>
    <t>Доставка на помпа за хидравлични изпитания</t>
  </si>
  <si>
    <t>Доставка на селскостопански инвентар</t>
  </si>
  <si>
    <t>Доставка на цветя</t>
  </si>
  <si>
    <t>Доставка на материали, производство на GMC-I MESSTECHNIK GMBH</t>
  </si>
  <si>
    <t>Доставка на измерителни кабели за цифров мултиметър METRAHIT I Tech</t>
  </si>
  <si>
    <t>Доставка на материали, производство на CORTEZ DIAGNOSTICS INC</t>
  </si>
  <si>
    <t>Доставка на консумативи за клинична лаборатория на Служба “Трудова медицина”, “АЕЦ Козлодуй”ЕАД, производство на CORTEZ DIAGNOSTICS INC</t>
  </si>
  <si>
    <t>Доставка на материали, производство на ИЯИЯЕ БАН</t>
  </si>
  <si>
    <t>Доставка на материали, производство на PUROLITE COMPANY</t>
  </si>
  <si>
    <t>Доставка на йонообменна смола тип Purolite A-400 MB, производство на фирма "Purolite", USA</t>
  </si>
  <si>
    <t>Доставка на материали, производство на BECKER AUTOMOTIVE SYSTEMS GMBH</t>
  </si>
  <si>
    <t>оставка на компресор и  резервни части за компресори производство на BECKER AUTOMOTIVE SYSTEMS GMBH</t>
  </si>
  <si>
    <t>Доставка на материали, производство на TELEDYNE ANALITYCAL INSTRUMENTS</t>
  </si>
  <si>
    <t xml:space="preserve">Демонтаж на стари и изработване и монтаж на пиластри и дървени решетки на балкони в хотел Истър  </t>
  </si>
  <si>
    <t>Доставка на материали, производство на DYNIMPEX FRANCE S.R.L.</t>
  </si>
  <si>
    <t>Доставка на Гума електроизолационна, маслоустойчива</t>
  </si>
  <si>
    <t>Доставка на плоска листова маслоустойчива, електроизолационна гума с дебелина б=6мм, производство на фирма DYNIMPEX, Франция (V-1000 SBR, grey)</t>
  </si>
  <si>
    <t>Доставка на материали, производство на MILLIPORE EMD</t>
  </si>
  <si>
    <t>Доставка на аерозолни ленти за преносим аерозолен монитор тип iCAM-MF</t>
  </si>
  <si>
    <t>Доставка на материали, производство на КИСЛОРОДМАШ ООО</t>
  </si>
  <si>
    <t>Доставка на материали,производство на HOTTINGER BALDWIN MESSTEHNIK GMBH</t>
  </si>
  <si>
    <t>Доставка на материали, производство на PODDYMETER LTD</t>
  </si>
  <si>
    <t>Доставка на материали, производство на SCOTT SAFETY INC</t>
  </si>
  <si>
    <t>Доставка на скелета и стълби алуминиеви</t>
  </si>
  <si>
    <t>Доставка на стълби въжени и стълби алуминиеви професионални</t>
  </si>
  <si>
    <t>Доставка на материали, производство на BIW ISOLIERSTOFFE GMBH</t>
  </si>
  <si>
    <t>Доставка на резервни части, материали и консумативи, производство на DEVCON CO</t>
  </si>
  <si>
    <t>Доставка и монтаж на тенти и щори</t>
  </si>
  <si>
    <t>Доставка и монтаж на ветрозащитни завеси за ПОК Леденика</t>
  </si>
  <si>
    <t>Доставка на материали, производство на REMSDAQ LIM.</t>
  </si>
  <si>
    <t>Доставка на резервни части, материали и консумативи, производство на CASTROL VERTRIEBSGESELLSCHAFT MBH</t>
  </si>
  <si>
    <t>Доставка на масла CASTROL</t>
  </si>
  <si>
    <t>Доставка на материали, производство на GARDENA GMBH</t>
  </si>
  <si>
    <t>Доставка на резервни части производство на фирма GARDENA GmbH</t>
  </si>
  <si>
    <t>Доставка на материали, производство на SHIMADZU AMERICA INC</t>
  </si>
  <si>
    <t>Доставка на електроагрегати</t>
  </si>
  <si>
    <t>Доставка на материали, производство на ТЕРАКОМ ООД</t>
  </si>
  <si>
    <t>Доставка на материали, производство на AUMA RIESTER GMBH&amp;CO</t>
  </si>
  <si>
    <t>Доставка на материали, производство на HARRIS CALORIFIC GMBH</t>
  </si>
  <si>
    <t>1 972.99</t>
  </si>
  <si>
    <t>Доставка на ленти електроизолационни</t>
  </si>
  <si>
    <t>Доставка на материали, производство на FAG-SCHAEFFLER TECHNOLOGIES GMBH</t>
  </si>
  <si>
    <t>Доставка на пропан-бутан</t>
  </si>
  <si>
    <t>Доставка на материали, производство на BRUKER AXS GMBH</t>
  </si>
  <si>
    <t>Доставка на резервни части и консумативи за климатична техника</t>
  </si>
  <si>
    <t>Доставка на ленти</t>
  </si>
  <si>
    <t>Доставка на резервни части, материали и консумативи, производство на ACCO BRANDS CORPORATION</t>
  </si>
  <si>
    <t>Доставка на машина за подвързване; тип GBC ConbBind C340</t>
  </si>
  <si>
    <t>Доставка на Шредер автоматичен Auto +60X</t>
  </si>
  <si>
    <t>Доставка на машина за унищожаване на документи / шредер / Shredder Rexel SC 170</t>
  </si>
  <si>
    <t>Доставка на топлоизолационни материали</t>
  </si>
  <si>
    <t>Доставка на материали, производство на СИ ПИ ЕЙ КЕМ ООД</t>
  </si>
  <si>
    <t>Доставка на набор от сертифицирани стандартни разтвори за калибриране на мас-спектрометър с индуктивно свързана плазма</t>
  </si>
  <si>
    <t>Доставка на материали, производство на EBM-PAPST MULFINGEN GMBH &amp; CO.KG</t>
  </si>
  <si>
    <t>Доставка на материали, производство на HRID D.O.O.</t>
  </si>
  <si>
    <t>Доставка на специфични материали на фирма HRID</t>
  </si>
  <si>
    <t>Доставка на материали, производство на SAUERMANN N.A. CORP.</t>
  </si>
  <si>
    <t>Доставка на помпа за дренаж за водоохлаждащ агрегат Trane, производство на Sauerman N.A. Corp</t>
  </si>
  <si>
    <t>Доставка на материали, производство на LABCONCO CORP.</t>
  </si>
  <si>
    <t>Доставка на консумативи, производство на Labconco Corp.</t>
  </si>
  <si>
    <t>Доставка на мулти газ, газ пропан-бутан и сгъстен въздух във флакони</t>
  </si>
  <si>
    <t>Доставка на материали, производство на AIR PUMPING LTD</t>
  </si>
  <si>
    <t>Доставка на материали, производство на ЕЛЕКТРОСИЛА АО</t>
  </si>
  <si>
    <t>Доставка на генератори</t>
  </si>
  <si>
    <t>Доставка на материали, производство на KLOCKNER-MOELLER/EATON INDUSTRIES GMBH</t>
  </si>
  <si>
    <t>Доставка на материали, производство на ЕОС ЕЛЕКТРОНИКС ООД</t>
  </si>
  <si>
    <t>Доставка на материали, производство на INORGANIC VENTURES INC</t>
  </si>
  <si>
    <t>Доставка на резервни части, материали и консумативи, производство на STIHL AG&amp;CO.KG</t>
  </si>
  <si>
    <t>Доставка на резервни части и консумативи, производство на фирма STIHL AG&amp;CO.KG</t>
  </si>
  <si>
    <t>Доставка на материали, производство на HARMONIC DRIVE AG</t>
  </si>
  <si>
    <t>Доставка на лепила и уплътнителни смеси</t>
  </si>
  <si>
    <t>Доставка на материали, производство на ELCIS ENCODER SRL</t>
  </si>
  <si>
    <t>Доставка на материали, производство на BAUER KOMPRESSOREN GMBH</t>
  </si>
  <si>
    <t>Доставка на резервни части за компресори, производство на BAUER KOMPRESSOREN GMBH</t>
  </si>
  <si>
    <t>Доставка на материали, производство на CONSORT BVBA</t>
  </si>
  <si>
    <t>Чл. 14, ал.5, т. 2 от ЗОП (отм.</t>
  </si>
  <si>
    <t>Доставка на консумативи за работа с кондуктометри Consort C6010, производство на фирма CONSORT BVBA</t>
  </si>
  <si>
    <t>Доставка на електрически нагреватели</t>
  </si>
  <si>
    <t>Доставка на материали, производство на ENDRESS+HAUSER AG</t>
  </si>
  <si>
    <t>Доставка на материали, производство на AIRWELL FRANCE SAS/ACE</t>
  </si>
  <si>
    <t>Доставка на материали, производство на DAB PUMPS S.P.A.</t>
  </si>
  <si>
    <t>Доставка на материали, производство на KAMSTRUP A/S</t>
  </si>
  <si>
    <t>Доставка на ултразвукови топломери и батерии за топломери</t>
  </si>
  <si>
    <t>Доставка на топломери модел Мултикал и батерии</t>
  </si>
  <si>
    <t>Доставка на материали, производство на GEBR.BECKER GMBH</t>
  </si>
  <si>
    <t>Доставка на материали, производство на GENERAL ELECTRIC CO</t>
  </si>
  <si>
    <t>Доставка на табла за електрозахранване</t>
  </si>
  <si>
    <t>Доставка на материали, производство на MICRAFILTER COMPANY</t>
  </si>
  <si>
    <t>Доставка на на костюм и скрапини за танцов състав при Дом на енергетика</t>
  </si>
  <si>
    <t>Доставка на материали, производство на SEA S.P.A.</t>
  </si>
  <si>
    <t>Доставка на механизъм задвижващ за транспортен портал от тип LYBRA</t>
  </si>
  <si>
    <t>Доставка на материали, производство на CEM CORPORATION</t>
  </si>
  <si>
    <t>Доставка на температурна сонда за микровълнов апарат Marss , производство на фирма CEM Corporation</t>
  </si>
  <si>
    <t>Доставка на материали, производство на SFERACO SNC</t>
  </si>
  <si>
    <t>Доставка на материали, производство на MOXA DESIGN AND ENGINEERING</t>
  </si>
  <si>
    <t>Доставка на консумативи за градинска техника</t>
  </si>
  <si>
    <t>Доставка на градинска техника и консумативи</t>
  </si>
  <si>
    <t>Доставка на материали, производство на DSC SECURITY PRODUCTS</t>
  </si>
  <si>
    <t>Доставка на охранителна централа DSC PC585</t>
  </si>
  <si>
    <t>Доставка на материали, производство на EUROCELL DIAGNOSTICS</t>
  </si>
  <si>
    <t>Доставка на консумативи за клинична лаборатория на Служба “Трудова медицина”, “АЕЦ Козлодуй”ЕАД, производство на EUROCELL DIAGNOSTICS</t>
  </si>
  <si>
    <t>Доставка на материали, производство на KODIS LTD</t>
  </si>
  <si>
    <t>Доставка на резервни части, материали и консумативи, производство на CRC INDUSTRIES EUROPE BVBA</t>
  </si>
  <si>
    <t>Доставка на консумативи, производство на CRC INDUSTRIES EUROPE</t>
  </si>
  <si>
    <t>Доставка на индикаторен силикагел</t>
  </si>
  <si>
    <t>Доставка на материали, производство на ANALYTICON BIOTECHNOLOGIES AG</t>
  </si>
  <si>
    <t>Тестове за анализ на урина, производство на Analyticon Biotechnologies AG, Combi Screen 10SL /опаковка 100 броя/, глюкоза, кетони, протеин, PH, кръв, нитрити, левкоцити, специфично тегло, билирубин, уробилиноген</t>
  </si>
  <si>
    <t>Доставка на материали, производство на BARNSTEAD/THERMOLYNE CORPORATION</t>
  </si>
  <si>
    <t>Чл. 14, ал.5, т. 2 от ЗОП (отм).</t>
  </si>
  <si>
    <t>Доставка на колони и филтър за дейонизатор, производство на фирма BARNSTEAD/ THERMOLYNE CORPORATION</t>
  </si>
  <si>
    <t>Доставка на екипировка за спортни секции</t>
  </si>
  <si>
    <t>Доставка на материали, производство на EVANS VANODINE INTERNATIONAL PLC</t>
  </si>
  <si>
    <t>Доставка на почистващ препарат HIGH CLASS /за ежедневно почистване на твърди повърхности/, опаковка от 5 л концентрат, производство на Enans Vanodine Internatoinal Plc</t>
  </si>
  <si>
    <t>Доставка на материали, производство на HANSA-FLEX AG</t>
  </si>
  <si>
    <t>Доставка на материали, производство на ALUP KOMPRESSOREN GMBH</t>
  </si>
  <si>
    <t>Доставка на материали, производство на HAKO GMBH</t>
  </si>
  <si>
    <t>Доставка на материали, производство на VELAMP /GIUSSANI TECHNIQUES S.P.A</t>
  </si>
  <si>
    <t>Доставка на материали, производство на ИМПУЛС ЗАО</t>
  </si>
  <si>
    <t>Доставка на материали, производство на SWAGELOK DEUTSCHLAND GMBH</t>
  </si>
  <si>
    <t>Доставка на резервни части, производство на Swagelok</t>
  </si>
  <si>
    <t>Доставка на ламиниращо фолио</t>
  </si>
  <si>
    <t>Доставка на материали, производство на CARESTREAM HEALTH DEUTSCHLAND GMBH</t>
  </si>
  <si>
    <t>Доставка на материали, производство на MTU FRIEDRICHSHAFEN GMBH</t>
  </si>
  <si>
    <t>Доставка на материали, производство на SIKA AG</t>
  </si>
  <si>
    <t>Доставка на цифров процес индикатор и разходомер с електрически контакти, производство на SIKA -Германия</t>
  </si>
  <si>
    <t>Доставка на материали, производство на OLYMPIA ELECTRONICS</t>
  </si>
  <si>
    <t>Доставка на осветител евакуационен и батерии за осветител евакуационен, производство на фирма “OLYMPIA ELECTRONICS” S.A.</t>
  </si>
  <si>
    <t>Доставка на материали, производство на EUROMISURE S.R.L.</t>
  </si>
  <si>
    <t>Доставка на материали, производство на Canon</t>
  </si>
  <si>
    <t>Доставка на материали, производство на ДЕНИМА-2001 ООД</t>
  </si>
  <si>
    <t>Доставка на материали, производство на ROTHENBERGER WERKZEUGE GMBH</t>
  </si>
  <si>
    <t>Доставка на 2 броя апарат преносим за запояване</t>
  </si>
  <si>
    <t>Доставка на материали, производство на COMPAIR/GARDNER DENVER LTD</t>
  </si>
  <si>
    <t>Доставка на специфични консумативи за винтов компресор и азотен генератор в ХВО-2</t>
  </si>
  <si>
    <t>Доставка на материали, производство на LENOVO GROUP</t>
  </si>
  <si>
    <t>Доставка на преносим компютър Lenovo ThinkPad X1 Carbon 4th</t>
  </si>
  <si>
    <t>Доставка на материали, производство на FISHER-ROSEMOUNT AG</t>
  </si>
  <si>
    <t>Доставка на дизелово гориво за ДГС</t>
  </si>
  <si>
    <t xml:space="preserve">Чл. 103, ал. 2, т. 9 от ЗОП (отм.) </t>
  </si>
  <si>
    <t>Доставка на комплекти за спасителите на СОК на АЕЦ Козлодуй</t>
  </si>
  <si>
    <t>Доставка на материали, производство на ИНСА ЕООД</t>
  </si>
  <si>
    <t>Доставка на материали, производство на APART AUDIO-AUDIOPROF NV</t>
  </si>
  <si>
    <t>Доставка на материали, производство на AMPHENOL USA</t>
  </si>
  <si>
    <t>Доставка на материали, производство на VICOR CORPORATION</t>
  </si>
  <si>
    <t>Доставка на специфични материали на VICOR CORPORATION</t>
  </si>
  <si>
    <t>Доставка на резервни части, материали и консумативи, производство на METABOWERKE GMBH</t>
  </si>
  <si>
    <t>Доставка на акумулаторни батерии, производство на фирма METABOWERKE GMBH</t>
  </si>
  <si>
    <t>Доставка на материали, производство на ABB LTD</t>
  </si>
  <si>
    <t>Доставка на резервни части, производство на "ABB AUTOMATION GMBH" GMBH</t>
  </si>
  <si>
    <t>Доставка на материали, производство на AMERICAN POWER CONVERSION</t>
  </si>
  <si>
    <t>Доставка на устройство мрежово предпазно тип PS9-DTE, производство на фирма APC</t>
  </si>
  <si>
    <t>Доставка на материали, производство на EURO MOTORS ITALIA S.P.A.</t>
  </si>
  <si>
    <t>Доставка на материали, производство на ELECTRO-PJP</t>
  </si>
  <si>
    <t>Доставка на материали, производство на фирма ELECTRO-PJP</t>
  </si>
  <si>
    <t>Доставка на електродвигатели</t>
  </si>
  <si>
    <t>Доставка на резервни части, материали и консумативи, производство на АВКО АД</t>
  </si>
  <si>
    <t>Доставка на тефлонова набивка, производство на фирма Авко АД</t>
  </si>
  <si>
    <t>Доставка на материали, производство на фирма Авко АД</t>
  </si>
  <si>
    <t>Доставка на материали, производство на BERMAD CONTROL VALVES ISRAEL</t>
  </si>
  <si>
    <t>Доставка на кабелна маркировка</t>
  </si>
  <si>
    <t>Доставка на резервни части, материали и консумативи, производство на UNIOR</t>
  </si>
  <si>
    <t>Доставка на битови вентилатори</t>
  </si>
  <si>
    <t>Доставка на материали, производство на PIKE TECHNOLOGIES</t>
  </si>
  <si>
    <t>Доставка на резервни части и консумативи</t>
  </si>
  <si>
    <t>Доставка на материали, производство на SMEG S.P.A.</t>
  </si>
  <si>
    <t>Доставка на материали, производство на ZEBRA TECHNOLOGIES CORPORATION</t>
  </si>
  <si>
    <t>Доставка на етикетен принтер "Zebra GC420t", картонен TAG и термотрансферна лента "Zebra 2300Wax", производство на "“Zebra Technologies" Inc, USA</t>
  </si>
  <si>
    <t>Доставка на материали, производство на KABE LABORTECHNIK GmbH</t>
  </si>
  <si>
    <t>Доставка на консумативи за Клинична лаборатория на Служба “Трудова медицина”,производство на KABE LABORTECHNIK GMBH</t>
  </si>
  <si>
    <t>Доставка на материали, производство на AIR DIMENSION INC</t>
  </si>
  <si>
    <t>Доставка на материали, производство на METRA BLANSKO A.S.</t>
  </si>
  <si>
    <t>Доставка на материали, производство на BOSH REXROTH KFT</t>
  </si>
  <si>
    <t>Доставка на материали, производство на ПЛАСТИМО АД</t>
  </si>
  <si>
    <t>Доставка на материали, производство на MSA SAFETY INC</t>
  </si>
  <si>
    <t>Доставка на резервни части, материали и консумативи, производство на SNA EUROPE GROUP</t>
  </si>
  <si>
    <t>Доставка на листове за ръчна и механична обработка</t>
  </si>
  <si>
    <t>Доставка на материали, производство на SC JOHNSON</t>
  </si>
  <si>
    <t>Доставка на материали, производство на ЦЕНТРАЛНА ЕНЕРГОРЕМОНТНА БАЗА ЕАД</t>
  </si>
  <si>
    <t>Доставка на уплътнителни пръстени производство на Централна Енерго Ремонтна База ЕАД</t>
  </si>
  <si>
    <t xml:space="preserve">Доставка на оптичен клин </t>
  </si>
  <si>
    <t>Доставка на материали, производство на СОЛИМЕКС-ТОДОР ЙОРДАНОВ ЕТ</t>
  </si>
  <si>
    <t>Доставка на материали, производство на УНИСИСТ ООД</t>
  </si>
  <si>
    <t>Доставка на материали, производство на HARRIS CORP.</t>
  </si>
  <si>
    <t>Доставка на материали, производство на HBC-RADIOMATIC GMBH</t>
  </si>
  <si>
    <t>Доставка на специфични батерии от фирма HBC Radiomatic GmbH</t>
  </si>
  <si>
    <t>Доставка на материали, производство на КОМЕКО АД</t>
  </si>
  <si>
    <t>Доставка на материали, производство на AGFA NDT GMBH</t>
  </si>
  <si>
    <t>Доставка на материали, производство на JOHN DEERE COMPANY</t>
  </si>
  <si>
    <t>Доставка на материали, производство на RAIDSONIC TECHNOLOGY GMBH</t>
  </si>
  <si>
    <t>Доставка на материали, производство на БЪЛГАРИЯ ТЕРМ ООД</t>
  </si>
  <si>
    <t>Доставка на материали, производство на ЗИТА-ЕООД</t>
  </si>
  <si>
    <t>Доставка на материали, производство на СПАРКИ ЕЛТОС АД</t>
  </si>
  <si>
    <t>Доставка на гарнитури за гъвкави връзки тип Pasit</t>
  </si>
  <si>
    <t>Доставка на материали, производство на METAL WORK S.P.A.</t>
  </si>
  <si>
    <t>Доставка на материали, производство на FESTO TOOLTECHNIC GMBH&amp;CO</t>
  </si>
  <si>
    <t>Доставка на специфични материали, резервни части и консумативи производство на FESTO TOOLTECHNIC GMBH &amp; CO</t>
  </si>
  <si>
    <t>Доставка на материали, производство на PORVASAL S.A.</t>
  </si>
  <si>
    <t>Доставка на инвентар от стъкло и порцелан за нуждите на обекти в ХК "Истър" производство на Порвасал - Испания</t>
  </si>
  <si>
    <t>Доставка на материали, производство на ЛИВГИДРОМАШ ОАО</t>
  </si>
  <si>
    <t>Доставка на материали, производство на DR.LEYE GMBH</t>
  </si>
  <si>
    <t>Доставка на материали, производство на CONTEG SPOL.S R.O.</t>
  </si>
  <si>
    <t>Доставка на материали, производство на ENERPAC CO /USA</t>
  </si>
  <si>
    <t>Доставка на резервни части за хидравлични инструменти от фирма ENERPAC</t>
  </si>
  <si>
    <t>Доставка на материали, производство на БРУНАТА ООД</t>
  </si>
  <si>
    <t>Доставка на компоненти за изработка на абонатни станции за битови клиенти</t>
  </si>
  <si>
    <t>Доставка на материали, производство на ДИМОВ КЪМПАНИ ЕООД</t>
  </si>
  <si>
    <t>Доставка на манометри тип 110.11 за абонатни станции</t>
  </si>
  <si>
    <t>Доставка на резервни части, материали и консумативи, производство на WELLER TOOLS GMBH</t>
  </si>
  <si>
    <t>Доставка на материали и консумативи производство на WELLER TOOLS GMBH</t>
  </si>
  <si>
    <t>Доставка на материали, производство на DIALAB KFT</t>
  </si>
  <si>
    <t>Доставка на ремъци</t>
  </si>
  <si>
    <t>Доставка на материали, производство на ISABERG RAPID AB</t>
  </si>
  <si>
    <t>Доставка на скоби R36/12 за механичен такер Рапид, за нисковолтови кабели до 6 мм - 30 бр</t>
  </si>
  <si>
    <t>Доставка на материали, производство на MOBIL OIL FRANCAISE</t>
  </si>
  <si>
    <t>Доставка на масло компресорно Mobil Rarus-429</t>
  </si>
  <si>
    <t>Доставка на материали, производство на PERAQUA PROFFESSIONAL WATER PRODUCTS GMBH</t>
  </si>
  <si>
    <t>Доставка на материали, производство на TROX AUSTRIA GMBH</t>
  </si>
  <si>
    <t>Доставка на резервни части производство на фирма "TROX AUSTRIA" GMBH</t>
  </si>
  <si>
    <t>Доставка на материали, производство на LAB LOGISTICS GROUP GMBH</t>
  </si>
  <si>
    <t>Доставка на консумативи, производство на фирма Lab Logistics Group GmbH</t>
  </si>
  <si>
    <t>Доставка на материали, производство на RITTAL GMBH &amp; CO.KG</t>
  </si>
  <si>
    <t>Доставка на материали, производство на DEMAG CRANES &amp; COMPONENTS GMBH</t>
  </si>
  <si>
    <t>Преносим пулт и приемник за дистанционно радиоуправление на кран мостов 16т</t>
  </si>
  <si>
    <t>Доставка на спицифични батерии от фирма DEMAG Cranes&amp;Components GmbH</t>
  </si>
  <si>
    <t>Доставка на материали, производство на MERCURY MARINE CORP.</t>
  </si>
  <si>
    <t>Доставка на масла за извънбордов двигател Mercury</t>
  </si>
  <si>
    <t>Доставка на материали, производство на HANNA INSTRUMENTS INC.</t>
  </si>
  <si>
    <t>Доставка на консумативи, производство на фирма Hanna Instruments Inc.</t>
  </si>
  <si>
    <t>Доставка на материали, производство на PRECISA GRAVIMETRICS AG</t>
  </si>
  <si>
    <t>Доставка на материали, производство на НПО ПО НАУЧНО ПРИБОРОСТРОЕНЕ</t>
  </si>
  <si>
    <t>Доставка на материали, производство на HORA HOLTER REGELARMATUREN GMBH&amp;CO</t>
  </si>
  <si>
    <t>Доставка на резервни части за регулатори от фирма "HORA" Германия</t>
  </si>
  <si>
    <t>Доставка на материали, производство на VWR INTERNATIONAL GMBH</t>
  </si>
  <si>
    <t>Доставка на лабораторни консумативи за изпитване на води, производство на фирма VWR INTERNATIONAL GMBH</t>
  </si>
  <si>
    <t>Доставка на материали, производство на CHEM-LAB NV</t>
  </si>
  <si>
    <t>Доставка на консумативи, производство на фирма Chem-Lab NV</t>
  </si>
  <si>
    <t>Доставка на материали, производство на PHOENIX CONTACT GMBH &amp; CO.KG</t>
  </si>
  <si>
    <t>Доставка на табла за онагледяване</t>
  </si>
  <si>
    <t>Доставка на предупредителни жилетки с надпис "ПОЛИЦИЯ"</t>
  </si>
  <si>
    <t>Доставка на материали, производство на GENERAL BINDING CORPORATION</t>
  </si>
  <si>
    <t>Доставка на материали, производство на TINTOMETER GMBH</t>
  </si>
  <si>
    <t>Доставка на материали, производство на АНТИКОРОЗА ЕООД</t>
  </si>
  <si>
    <t>Ръждопреобразувател СЕЧ-КЗ</t>
  </si>
  <si>
    <t>Доставка на пластини за центровка на помпени агрегати</t>
  </si>
  <si>
    <t>Доставка на материали, производство на DURACELL INTERNATIONAL INC.</t>
  </si>
  <si>
    <t>Доставка на материали, производство на FORANKRA AB</t>
  </si>
  <si>
    <t>Доставка на консумативи, производство на FORANKRA AB</t>
  </si>
  <si>
    <t>Доставка на материали, производство на ORBIT MERRET S.R.O.</t>
  </si>
  <si>
    <t>Доставка на цифрови индикатори и захранващи модули, производство на Orbit Merret, Чешка република</t>
  </si>
  <si>
    <t>Доставка на материали, производство на SONY CORP.</t>
  </si>
  <si>
    <t>Доставка на материали, производство на REAL LIGHTING INC.</t>
  </si>
  <si>
    <t>Доставка торбички за прахосмукачка</t>
  </si>
  <si>
    <t>Доставка на материали, производство на FSP FLUID SYSTEM PARTNERS HOLDING AG</t>
  </si>
  <si>
    <t>Доставка на материали, производство на ДИНАФОС ЕООД</t>
  </si>
  <si>
    <t>Доставка на материали, производство на BISON INTERNATIONAL B.V.</t>
  </si>
  <si>
    <t>Доставка на материали, производство на MONSANTO EUROPE N.V.</t>
  </si>
  <si>
    <t>Доставка на материали, производство на ЛАКПРОМ АД</t>
  </si>
  <si>
    <t>Доставка на Емайллак топлоустойчив сребрист за повърхности от черни метали- 29.700 kg.</t>
  </si>
  <si>
    <t>Доставка на материали, производство на KNIPEX-WERK C.GUSTAW PUTSCH KG</t>
  </si>
  <si>
    <t>Доставка на материали, производство на TRAFIMET GROUP S.P.A.</t>
  </si>
  <si>
    <t>Доставка на материали, производство на BIOMERIEUX SA</t>
  </si>
  <si>
    <t xml:space="preserve">Доставка на консумативи за клинична лаборатория на Служба “Трудова медицина”, производство на BIOMERIEUX SA  </t>
  </si>
  <si>
    <t>Доставка на материали, производство на ABBOTT</t>
  </si>
  <si>
    <t>Доставка на Тест-ленти за глюкомер, производство на ABBOTT, модел Optium+</t>
  </si>
  <si>
    <t>Доставка на материали, производство на LISTER PETTER LIMITED</t>
  </si>
  <si>
    <t>Доставка на материали, производство на БОРЯНА ГРУП ООД</t>
  </si>
  <si>
    <t>Доставка на материали, производство на WURTH ELEKTRONIK GMBH &amp; CO.KG</t>
  </si>
  <si>
    <t>Доставка на материали, производство на АГРОТЕХНИКА АД</t>
  </si>
  <si>
    <t>Доставка на материали, производство на FLEXA GMBH &amp; CO KG</t>
  </si>
  <si>
    <t>Доставка на материали, производство на MOTUL S.A.</t>
  </si>
  <si>
    <t>Общо разходи за доставки:</t>
  </si>
  <si>
    <r>
      <t>Забележка: справката съдържа информация за реално извършените плащания за периода 01.01.2016г.</t>
    </r>
    <r>
      <rPr>
        <b/>
        <sz val="11"/>
        <rFont val="Calibri"/>
        <family val="2"/>
        <charset val="204"/>
      </rPr>
      <t>÷</t>
    </r>
    <r>
      <rPr>
        <b/>
        <sz val="11"/>
        <rFont val="Times New Roman"/>
        <family val="1"/>
        <charset val="204"/>
      </rPr>
      <t xml:space="preserve">31.12.2016г. </t>
    </r>
  </si>
  <si>
    <t>ІІ. Разходи за строителство</t>
  </si>
  <si>
    <t>СМР по тема: “Изграждане на системата за измерване на волуметричната концентрация на газовете в хермозоната на 5 и 6 блок”, ИП № 2.991.1</t>
  </si>
  <si>
    <t xml:space="preserve">Изграждане на нов център за управление на авариите (НЦУА) на територията на гр. Козлодуй. 
</t>
  </si>
  <si>
    <t>Проектиране на нов център за управление на авариите (НЦУА) на територията на гр. Козлодуй</t>
  </si>
  <si>
    <t>Изграждане на спецпералня и специализирано оборудване за радиационен контрол</t>
  </si>
  <si>
    <t>Строително-монтажни работи (СМР) по тема: Модернизиране на системата за радиационен контрол в ХОГ</t>
  </si>
  <si>
    <t>Проектиране, доставка и монтаж на входно-изходна система на пълномащабен симулатор (ПМС)</t>
  </si>
  <si>
    <t>Реконструкция на електрическата мрежа високо напрежение в АЕЦ Козлодуй (СМР)</t>
  </si>
  <si>
    <t>Изпълнение на проект за СМР за енергоефективни мероприятия съгласно приет проект АС Упр. Упр.Т и Упр.Сч.</t>
  </si>
  <si>
    <t>Проектиране и изпълнение на енергоефективни мероприятия по ограждащи елементи, подмяна на остъклени части, реконструкция на ОВК и ВиК инсталации и ремонт на складови помещения сграда Стол 2</t>
  </si>
  <si>
    <t xml:space="preserve">Модернизиране на системите за газови сдувки на 5 и 6 блок -СМР
</t>
  </si>
  <si>
    <t>Рекултивация и следексплоатационни грижи за Iви етап на Депо за нерадиоактивни битови и производствени отпадъци на АЕЦ Козлодуй</t>
  </si>
  <si>
    <t>СМР на депо за твърди битови и промишлени отпадъци - ІІ етап</t>
  </si>
  <si>
    <t xml:space="preserve">Подмяна на панели за захранване, сигнализация, управление и електромагнитни вентили за компресори от системите за радиационен контрол на 5, 6ЕБ и СК3. 
</t>
  </si>
  <si>
    <t>Топлоизолационни работи  и подготовка на метални повърхности  за металоконтрол по съдове и тръбопроводи от основно и спомагателно оборудване от І-ви контур и тръбопроводи по грееща среда на 5, 6 блок, ДГС и Спецкорпус-3 през 2018 г.</t>
  </si>
  <si>
    <t>Чл.18, ал.1, т.4</t>
  </si>
  <si>
    <t>Изпълнение на топлоизолационни работи по съдове и тръбопроводи от основно и спомагателно оборудване от I-ви контур и тръбопроводи по грееща среда на 5</t>
  </si>
  <si>
    <t>Изпълнение на топлоизолационни работи и подготовка на метални повърхности за провеждане на безразрушителен контрол на метала по съдове и тръбопроводи</t>
  </si>
  <si>
    <t xml:space="preserve">Изграждане на система за оповестяване в сградите на ЕП-2 и общостанционните обекти на "АЕЦ Козлодуй" ЕАД
</t>
  </si>
  <si>
    <t>Изграждане на пешеходни пътеки под колектори за дъждовната канализация по ред "Б", продължаване на пешеходната пътека по ред "А" на кота 36 и разделяне на общите сливни колектори на дъждовната канализация GH на 5, 6 МЗ</t>
  </si>
  <si>
    <t xml:space="preserve"> Преустройство на Камерна зала в Дом на енергетика в многофункционална зала за кинопрожекции, камерни постановки, конференции, презентации и други.</t>
  </si>
  <si>
    <t>Чл. 14, ал.5, т. 2 от ЗОП (отм.) - за доставки или услуги</t>
  </si>
  <si>
    <t>Инвестиционен проект на тема: Дом на енергетика. Преустройство на Камерна зала в многофункционална зала за кинопрожекции, камерни постановки, конферен</t>
  </si>
  <si>
    <t>Модернизация (проектиране, доставка и монтаж) на нови кранови колички, механизми на хода, електрическа схема на управление и оборудване на новите кабини на мостови  двугредови кранове с Q=20/5т 5UQ11E03 a и б и 6UQ11E03 в МЗ-5,6 ЕБ, ред Б-В, к 9,60.</t>
  </si>
  <si>
    <t xml:space="preserve">Изпълнение на енергоефективни мероприятия на сграда ДЕ </t>
  </si>
  <si>
    <t xml:space="preserve">Изпълнение на енергоефективни мероприятия на сграда Хотел </t>
  </si>
  <si>
    <t xml:space="preserve">Топлинно изолиране и подмяна на дограма по приет проект ЦУА, ДиК и автотранспорт </t>
  </si>
  <si>
    <t xml:space="preserve">Изграждане на гараж и склад, както и на работни помещения с преустройство на съществуваща сграда в УПИ VIII, кв.181, собственост на "АЕЦ Козлодуй" ЕАД в гр.Козлодуй за нуждите на цех "Топлоснабдяване". </t>
  </si>
  <si>
    <t>Преустройство на помещения в работилница и складове в бивша сграда Енемона и оборудване</t>
  </si>
  <si>
    <t>Изпълнение на енергоефективни мероприятия на сгради ИЛК</t>
  </si>
  <si>
    <t>Изпълнение на енергоефективни мероприятия на сграда АС на БПС</t>
  </si>
  <si>
    <t>Изпълнение на енергоефективни мероприятия - парково и улично осветление площадка ЕП-2</t>
  </si>
  <si>
    <t xml:space="preserve">Изграждане на специализирани работни помещения в блок мръсни работилници (БМР) за нуждите на цех "Оборудване I контур" - етап 1. (СМР)
</t>
  </si>
  <si>
    <t>Договаряне БЕЗ Обявление</t>
  </si>
  <si>
    <t>Чл. 103, ал. 2, т. [...] от ЗОП (отм.) [ 2 ]</t>
  </si>
  <si>
    <t>Преустройство на сградата на стопанство за приготвяне на борна киселина извън СК-3 в работни помещения за нуждите на сектор Р-ВКОС – II-ри етап</t>
  </si>
  <si>
    <t xml:space="preserve">СМР на тема: Изграждане на оптична кабелна мрежа между производствената площадка на "АЕЦ Козлодуй" ЕАД и градските обекти на дружеството. </t>
  </si>
  <si>
    <t xml:space="preserve">СМР на тема: Система за управление на локализираща пневмоарматура при надпроектни аварии на реакторните установки на 5 и 6 блок на "АЕЦ Козлодуй" ЕАД. 
</t>
  </si>
  <si>
    <t>Изпълнение на енергоефективни мероприятия административна сграда ЕП-2</t>
  </si>
  <si>
    <t>Изграждане на три броя леки обемни гаражни клетки,  сеизмично укрепване на гараж автоподемник и изграждане на битова сграда за дежурната смяна и опаративния дежурен РСПБЗН-АЕЦ</t>
  </si>
  <si>
    <t xml:space="preserve">Изграждане на въздушен електропровод 6kV между БПС и ПС Раней. 
</t>
  </si>
  <si>
    <t>Реконструкция на подходите и вертикална планировка на КПП "Обзорно място" и КПП "Запад"</t>
  </si>
  <si>
    <t>СМР на тема: “Преустройство на помещение М130 в БМР за лаборатория за изпитване на хидроамортисьори”</t>
  </si>
  <si>
    <t>публично състезание</t>
  </si>
  <si>
    <t xml:space="preserve"> “Подмяна на участъци от “ТСС Козлодуй”, подобекти: “Подмяна на участък 2 от Северна магистрала от К-13А-2 до К-13А-5” и “Подмяна на участък 3 от Южна магистрала от К-16-5 до К-16-6”</t>
  </si>
  <si>
    <t>Договаряне С Обявление</t>
  </si>
  <si>
    <t>Подмяна на участъци от "ТСС Козлодуй", подобекти: "Подмяна на участък от Северна магистрала от К-13А до К-13А-2" и "Подмяна на участък от Южна магистр</t>
  </si>
  <si>
    <t>Изграждане на КРУ 6/0,4 kV</t>
  </si>
  <si>
    <t>СМР - преустройство на пом.С338 и С234/1,2 с разположено оборудване от система 0TR100 за приемане на трапните води от СП РАО.</t>
  </si>
  <si>
    <t>Асфалтиране на паркинг и участък от разклона до ПОК "Леденика"</t>
  </si>
  <si>
    <t>Ремонт на пътни настилки на ведомствени пътища на “АЕЦ Козлодуй” ЕАД</t>
  </si>
  <si>
    <t>Изграждане на система за оповестяване на персонала в подобекти “Общежитие 1” и “Дом на енергетика” на територията на гр. Козлодуй.</t>
  </si>
  <si>
    <t>СМР - реализиране на проект за преустройство на пом.123 ИЛК в помещение за архив</t>
  </si>
  <si>
    <t>Строително-ремонтни работи в помещения на ЕП2</t>
  </si>
  <si>
    <t>Строителен ремонт на помещения и съоръжения в ЕП-2</t>
  </si>
  <si>
    <t>Подмяна на участък от тръбопровод VB от CK към ЦПС с дължина 216 м</t>
  </si>
  <si>
    <t>Изпълнение на енергоефективни мероприятия - парково и улично осветлениe БПС</t>
  </si>
  <si>
    <t>Изграждане на КПП "Крива 8"</t>
  </si>
  <si>
    <t>Климатизация на помещения ОСК114, ОСК, 113, ОСК112, ОСК107/1 и склад 201 с вода UX31H01 от Е-ВКОС</t>
  </si>
  <si>
    <t>Отвеждане на отпадните води от производство на ХОВ и от СВО в топъл канал - 2 -СМР</t>
  </si>
  <si>
    <t>чл.20, ал.3 от ЗОП</t>
  </si>
  <si>
    <t xml:space="preserve">Закриване и рекултивация на I етап. Санитарно депо за промишлени и битови отпадъци - запечатване и рекултивация на I етап на ДНБПО. </t>
  </si>
  <si>
    <t xml:space="preserve">Изграждане на резервен пълначен пункт за бутилки за въздушни дихателни апарати за нуждите на РСПБЗН-АЕЦ и персонала на "АЕЦ Козлодуй" ЕАД, в гаражите на цех ТС в гр. Козлодуй. 
</t>
  </si>
  <si>
    <t>Изграждане на система за битово (питейно) водоснабдяване за цех БПС.</t>
  </si>
  <si>
    <t>Изграждане на система за откриване на нисколетящи обекти</t>
  </si>
  <si>
    <t xml:space="preserve">Модернизация на АПС с въвеждане на допълнителни идентификационни признаци за лица - тегло, палцов отпечатък, геометрия на ръка, сканиране на пътникопотока </t>
  </si>
  <si>
    <t>Модернизация на технологичния контрол на ДГ41, ДГ42 и ДГ43 в ДГС-2 на цех ОСП</t>
  </si>
  <si>
    <t>Преустройство на помещение в сграда "Енемона" в архив за текущо съхранение към Управление "Счетоводство"</t>
  </si>
  <si>
    <t>Реконструкция на вентилационно - отоплителна система МЗ БПС - 2, 3</t>
  </si>
  <si>
    <t>Реконструкция, захранване и управление на 5,6UW19,29,39D11,12 - СМР</t>
  </si>
  <si>
    <t>Проектиране и изграждане на независима видеосистема за разпознаване и прочитане на номера на МПС</t>
  </si>
  <si>
    <t xml:space="preserve">Разширяване на локална система за ранно предупреждение и оповестяване на АЕЦ Козлодуй в МЗ на 5 и 6 блок </t>
  </si>
  <si>
    <t>Саниране и възстановяване на антикорозионното покритие на вентилационна тръба и нейната опора на РО, бл.6</t>
  </si>
  <si>
    <t xml:space="preserve">Подмяна на захранващи  кабели, доставка и монтаж на херметични кабелни проходки на изпънителни механизми от СБ с понижена чувствителност на релейните защити                                                                                                                                                      </t>
  </si>
  <si>
    <t>Ремонт на сгради и райони в ОРУ</t>
  </si>
  <si>
    <t>Чл. 14, ал. 4, т [...] от ЗОП (отм.) [ 1 ]</t>
  </si>
  <si>
    <t>Ремонт и реконструкция на сгради и райони в ОРУ“ – подобект "Ремонт и реконструкция на работилница с гараж</t>
  </si>
  <si>
    <t>Топлинно изолиране и подмяна на дограма по приет проект за УТЦ</t>
  </si>
  <si>
    <t>Реконструкция на оградни съоръжения в защитената зона на ЕП-2</t>
  </si>
  <si>
    <t>Реконструкция на технологичен тунел и технологични канали в ХВО и ВБС - СМР</t>
  </si>
  <si>
    <t xml:space="preserve">Ремонт на покривната хидроизолация на МЗ на 6 блок </t>
  </si>
  <si>
    <t>Ремонт на покривната хидроизолация на Машинна зала на 5 блок</t>
  </si>
  <si>
    <t>Проектиране, доставка и изграждане на ТСС по ул. Васил Левски</t>
  </si>
  <si>
    <t xml:space="preserve">Реконструкция на административна компютърна мрежа в сграда СБК 2, етаж 3, </t>
  </si>
  <si>
    <t>Полагане на нова хидроизолация на сградата на ХОГ</t>
  </si>
  <si>
    <t>Основен ремонт на тавани, дограма и стени в помещение на кота 13.20; 3.60 и 7.20</t>
  </si>
  <si>
    <t xml:space="preserve">Изграждане на нова метеорологична площадка за Автоматична метеорологична станция №3 (АМС-3) от Системата за метеорологичен мониторинг (СММ) на АЕЦ"Козлодуй". Демонтаж на оборудването на АМС-3 от старата площадка и монтаж на новоизградената метеорологична площадка. Изграждане на външни връзки.
</t>
  </si>
  <si>
    <t>Рехабилитация на хидроизолация на въздушен участък от ТСС</t>
  </si>
  <si>
    <t xml:space="preserve">Пречиствателни съоръжения за третиране на отпадъчни води в ПОК Леденика на "АЕЦ Козлодуй" ЕАД в природен парк "Врачански балкан". </t>
  </si>
  <si>
    <t xml:space="preserve">СМР - нов тръбопровод за допълнително дрениране на 5(6)RB11B03 към Iва половина на 5(6)SD11, който да осигури достатъчна пропусквателна способност за нормалното дрениране на 5(6)RB11B03 при празен ход на ТГ и при ниска мощност до 1000MW. </t>
  </si>
  <si>
    <t>Изпълнение на енергоефективни мероприятия Административна сграда Логистика на запасите</t>
  </si>
  <si>
    <t>Изработка и монтаж на БАС</t>
  </si>
  <si>
    <t>Възстановяване на хидроизолация  в ПОК Кранево</t>
  </si>
  <si>
    <t>Изграждане на система за видеонаблюдение на технологично оборудване в контролираната зона</t>
  </si>
  <si>
    <t>Изграждане на учебна зала С1</t>
  </si>
  <si>
    <t>Модернизация управлението на кран козлови 20/5/5т, БПС-1 и полукозлови 5т, БПС-2</t>
  </si>
  <si>
    <t>Модернизиране на системата за охрана на обекти в защитената зона.</t>
  </si>
  <si>
    <t xml:space="preserve">Реконструкция на склад за съхранение на хидразин хидрат (СМР). </t>
  </si>
  <si>
    <t>Реконструкция, модернизация и климатизация на изпитвателна лаборатория</t>
  </si>
  <si>
    <t>Претрасиране на тръбопровод за добавъчна вода от ШПС1</t>
  </si>
  <si>
    <t xml:space="preserve">Изпълнение на енергоефективни мероприятия на сграда СТМ </t>
  </si>
  <si>
    <t>Повишаване нивото на физическа защита на сгради РУ Полиция - "АЕЦ Козлодуй" и РУ ПБС - АЕЦ</t>
  </si>
  <si>
    <t xml:space="preserve">Разширяване на ТСС, гр. Козлодуй по ул. Ломска </t>
  </si>
  <si>
    <t>Изграждане на нова катодна защита на тръбопроводи на АПВТ</t>
  </si>
  <si>
    <t xml:space="preserve">Реконструкция на приточни, смукателни и климатични системи и прилежащите им въздуховоди и клапани и осигуряване на климат в пом.С507/1(Щит СВО), С507/2(УКТС-СВО), пом. С505/4(НС РО), С505/3А(Оперативен персонал СКУ, ВКОС, ЕО, ППС) </t>
  </si>
  <si>
    <t>Ремонт на сграда Информационен център</t>
  </si>
  <si>
    <t xml:space="preserve">Изграждане на нов участък от дворната мрежа на гр. Козлодуй с предварително изолирани тръби за безканално полагане - участък по ул. Ломска. </t>
  </si>
  <si>
    <t>Саниране на административна сграда на склад № 001 и № 009</t>
  </si>
  <si>
    <t>Ремонт на санитарни помещения, коридори и стълбища на вход Б в пансион Фортуна</t>
  </si>
  <si>
    <t>Модернизация на информационно - регистрираща система,  инженеринг (проектиране, доставка и монтаж)</t>
  </si>
  <si>
    <t xml:space="preserve">СМР на складови помещения, съблекални и санитарни помещения в в ХК Истър </t>
  </si>
  <si>
    <t>Възстановяване на заземителни инсталации на АС, гр. Козлодуй</t>
  </si>
  <si>
    <t>Изграждане на система за термовизионно наблюдение</t>
  </si>
  <si>
    <t>Реконструкция на наблюдателни съоръжения - вишки, БПС, Раней-5</t>
  </si>
  <si>
    <t>Възстановяване на корозионно устойчиви покрития по металните конструкции в сградата на ХОГ</t>
  </si>
  <si>
    <t>Подмяна на 5,6TL26,27D01,02</t>
  </si>
  <si>
    <t>Възстановяване на бетонови настилки на складови площадки и ведомствени пътища към отдел ЛЗ</t>
  </si>
  <si>
    <t>чл.20, ал.4 от ЗОП</t>
  </si>
  <si>
    <t>Модернизация на секции 6kV 5,6BK; 5,6BY; BE; BF; BG; BH включваща подмяна на релейни защити и прекъсвачи 6kV</t>
  </si>
  <si>
    <t>Реконструкция на вертикална планировка на трансформаторни площадки 5 и 6ЕБ, площадки пред ДГС клетки 1 до 6 - проектиране</t>
  </si>
  <si>
    <t xml:space="preserve">Ремонт на сгради – Ремонт на помещения в ЦУА – баня, помещение бойлери и техническа вода, подмяна на бойлери </t>
  </si>
  <si>
    <t>Възстановяване на хидроизолации и водоотвеждащи системи на сгради към отдел ЛЗ</t>
  </si>
  <si>
    <t>Ремонт на хидроизолация на покрив на сгради ЦПС-2</t>
  </si>
  <si>
    <t>Реконструкция на комуникационен център и съвърни помещения в отдел ТСС</t>
  </si>
  <si>
    <t>Възстановяване на подово покритие в СХОГ</t>
  </si>
  <si>
    <t>Възстановяване на епоксидни покрития в ХОГ и боядисване на стени в помещения от КЗ на ХОГ</t>
  </si>
  <si>
    <t>Подмяна хидроизолация на покрива на сграда МЗ БПС-1</t>
  </si>
  <si>
    <t xml:space="preserve">Ремонт на санитарни помещения в Стол2 </t>
  </si>
  <si>
    <t>Преустройство на подземие (кота -3,60) в покрит паркинг на ХК "Истър"</t>
  </si>
  <si>
    <t xml:space="preserve">Полагане вътрешна хидроизолация на РЧВ-3-6 </t>
  </si>
  <si>
    <t>Ремонтни дейности в ПОК Леденика</t>
  </si>
  <si>
    <t>Чл. 14, ал.5, т. 1 от ЗОП (отм.) - за строителство</t>
  </si>
  <si>
    <t>Преустройство  от дневен бар на апартамент в ПОК Леденика</t>
  </si>
  <si>
    <t>Строителен ремонт на сграда “Моряци и водолази”</t>
  </si>
  <si>
    <t>Строителен ремонт на тавани и стени ЕКЗ-1 и ЕКЗ-2</t>
  </si>
  <si>
    <t>СМР -  заливане със смола на пода на АИ на ЦУА – 150 m2</t>
  </si>
  <si>
    <t>СМР - Възстановителни дейности по строителни конструкции на Машинна зала и Реакторно отделение за изпълнение на препоръки от “Отчет от резултатите от комплексното обследване на фактическото състояние и оценката на остатъчния ресурс на сгради и съоръжения блок 6 на "АЕЦ Козлодуй" ЕАД".</t>
  </si>
  <si>
    <t>СМР “Ремонт на сгради и помещения – отдел РМ и сектор МП” – гаражен навес, вътрешно боядисване.</t>
  </si>
  <si>
    <t>Частична реконструкция на сградата на отдел “Радиоекологичен мониторинг” за осигуряване на допълнителни лабораторни помещения</t>
  </si>
  <si>
    <t xml:space="preserve">СМР на покрив над входа и челна стена на ХК Истър </t>
  </si>
  <si>
    <t>няма договор и плащания</t>
  </si>
  <si>
    <t>Вертикална планировка пред склад “Хале”</t>
  </si>
  <si>
    <t>Вертикална планировка ОРУ 110/220 КV, поле Неутрон в цех БПС</t>
  </si>
  <si>
    <t>Възстановявяне на разрушения защитен бетонов слой на арматурата на плочите на междуетажните плочи и на покрива на МЗ-5 след проект по Д№267000007</t>
  </si>
  <si>
    <t>Изграждане на нови пунктове за АПС и СОС</t>
  </si>
  <si>
    <t>Машинна зала-5ЕБ. Възстановяване на  липсващите елементи на стоманените връзки.  Усилване или подмяна на прерязаните стоманени греди на междуетажните плочи и гредите, които имат изрязвания в стените или в долните и горните хоризонтални участъци  по специално разработен проект</t>
  </si>
  <si>
    <t>Полагане на подова настилка в склад 008</t>
  </si>
  <si>
    <t>Преустройство на Гардероб в главно фоайе на ДЕ</t>
  </si>
  <si>
    <t>Саниране на административна сграда на склад № 001 и склад № 009</t>
  </si>
  <si>
    <t>Направа на байпасна линия на "Сграда филтърна инсталация за обработка на водата към бризгални басейни" на дублиращ тръбопровод за подпитка на ЦПС 3,4 към ББ - проектиране</t>
  </si>
  <si>
    <t>Полагане на подова настилка в склад 004 / помещение за съхранение на минерална вода/</t>
  </si>
  <si>
    <t>Ремонт на сгради и помещения в МО</t>
  </si>
  <si>
    <t>Ремонт на помещения на сектор "Маркетинг"</t>
  </si>
  <si>
    <t>Ремонт на външни фуги на жилища, собственост на АЕЦ</t>
  </si>
  <si>
    <t>Текущи ремонти в помещения във ВС Кранево</t>
  </si>
  <si>
    <t>Чл. 20, ал. 3, т [...] от ЗОП [ 1 ]</t>
  </si>
  <si>
    <t>Ремонтни дейности в пансион Фортуна - вход Б</t>
  </si>
  <si>
    <t>Частичен ремонт на хидроизолация на покриви на общежити 2 и 4</t>
  </si>
  <si>
    <t>СМР на тема: Доставка и монтаж на 26 броя душ кабини в хотел “Истър</t>
  </si>
  <si>
    <t>Подмяна ал.дограма в СОК и стъклопакети в Общ. 1</t>
  </si>
  <si>
    <t>Общо разходи за строителство</t>
  </si>
  <si>
    <t>ІІІ. Разходи за услуги</t>
  </si>
  <si>
    <t>Осигуряване на физическа охрана и пропускателен режим на обекти на "АЕЦ козлодуй" ЕАД</t>
  </si>
  <si>
    <t>Специална ОП</t>
  </si>
  <si>
    <t>Чл. 5, ал. 2 от НВСОП (отм.)</t>
  </si>
  <si>
    <t>Изпълнение на ремонтни и електромонтажни дейности по основно и спомагателно оборудване и системи на ядрени енергийни блокове 5 и 6 по време и/или свързани с плановите годишни ремонти през 2017 г.</t>
  </si>
  <si>
    <t>Изпълнение на ремонтни и електромонтажни дейности по основно и спомагателно оборудване и сми на ядрени енергийни блокове по време ПГР 2014...Об.п1 и 4</t>
  </si>
  <si>
    <t>Изпълнение на ремонтни и електромонтажни дейности по основно и спомагателно оборудване и системи на ядрени енергийни блокове 5 и 6 по време и/или свързани с плановите годишни ремонти през 2018 г.</t>
  </si>
  <si>
    <t>Изпълнение на ремонтни и електромонтажни дейности по основно и спомагателно оборудване и системи на ядрени енергийни блокове 5 и 6 по време и/или свър</t>
  </si>
  <si>
    <t>Изпълнение на ремонтни и електромонтажни дейности по основно и спомагателно оборудване и системи на ядрени енергийни блокове 5 и 6 по време и/или свързани с ПГР 2016г.</t>
  </si>
  <si>
    <t>Модернизация на системи за управление и защита на реакторните установки на 5-ти и 6-ти енергоблокове</t>
  </si>
  <si>
    <t>Отпечатване и предоставяне на ваучери за храна</t>
  </si>
  <si>
    <t>Открита     процедура</t>
  </si>
  <si>
    <t>Техническо обслужване на системи и оборудване - произведени, доставени и инсталирани от фирми AREVA NP GmbH и SIEMENS AG на 5 и 6 блок, ОРУ и БПС</t>
  </si>
  <si>
    <t>Подмяна на РТ-шкафове, панели с нормиращи преобразуватели, кросови шкафове и електрозахранващи панели на датчици КИП по I и II контур</t>
  </si>
  <si>
    <t>Техническо обслужване и ремонт на програмно технически комплекс управляващи системи за безопасност ПТК УСБ, 5 и 6 ЕБ на АЕЦ Козлодуй ЕАД</t>
  </si>
  <si>
    <t>Чл. 103, ал. 2, т. [...] от ЗОП (отм.)</t>
  </si>
  <si>
    <t>Техническо обслужване и ремонт на програмно-технически комплекс управляващи системи за безопасност ПТК УСБ, 5 и 6 ЕБ на „АЕЦ Козлодуй” ЕАД</t>
  </si>
  <si>
    <t xml:space="preserve">Актуализация на ВАБ, ниво 1 за пълна мощност, за ниска мощност и за спрян реактор на блокове 5 и 6 на "АЕЦ Козлодуй" с разширяване на обхвата му вътрешни и външни изходни събития
</t>
  </si>
  <si>
    <t>Групово доброволно здравно осигуряване на работници и служители на “АЕЦ Козлодуй” ЕАД и членове на семействата им</t>
  </si>
  <si>
    <t>Открита   Процедура</t>
  </si>
  <si>
    <t>Техническо обслужване и ремонт на шкафове електрически разпределителни - ШЕР УСБ, 5 и 6 ЕБ на АЕЦ Козлодуй ЕАД</t>
  </si>
  <si>
    <t>Проектиране, доставка и монтаж на система за измерване активността на изхвърлянията (СИАИ) през вентилационните тръби на ЕП 2 с нормален диапазон: 5,6XQ43, 5,6XQ44 и 0XQ47</t>
  </si>
  <si>
    <t>Модернизация на съществуващите системи за техническа диагностика на главни циркулационни помпи – 195 М</t>
  </si>
  <si>
    <t>Актуализиране на ПМС с модел за тежки аварии</t>
  </si>
  <si>
    <t>Модернизиране на автоматизирана система на водоподготвителната инсталация (ВПИ) и реагентните стопанства Teleperm XP</t>
  </si>
  <si>
    <t>Повишаване надеждността на система постоянен ток в ОРУ. Подмяна на акумулаторни батерии</t>
  </si>
  <si>
    <t>Техническо обслужване на прекъсвачи произведени от фирма Schneider Electric и AEG монтирани на 5,6ЕБ и БПС</t>
  </si>
  <si>
    <t>Договаряне БЕЗ обявление</t>
  </si>
  <si>
    <t>Чл. 103, ал. 2 от ЗОП (отм.)</t>
  </si>
  <si>
    <t>Почистване на сгради и прилежащите им площи – собственост на „АЕЦ Козлодуй” ЕАД, разположени на територията на гр. Козлодуй и община Враца</t>
  </si>
  <si>
    <t>Открита    Процедура</t>
  </si>
  <si>
    <t>Почистване на административни сгради и производствени помещения и поддържане на интериорната растителност в сгради на площадката на "АЕЦ Козлодуй" ЕАД</t>
  </si>
  <si>
    <t>Модернизация на две системи за вихровотоков контрол на парогенератори ПГВ-1000М</t>
  </si>
  <si>
    <t>Осигуряване с физическа защита и пропускателен режим на обекти извън защитената зона на "АЕЦ Козлодуй" ЕАД</t>
  </si>
  <si>
    <t>Охрана на обекти собственост на АЕЦ извън защитената зона, за обособена позиция № 1 Физическа охрана и пропускателен режим</t>
  </si>
  <si>
    <t>Охрана на обекти със сигнално охранителна техника, собственост на АЕЦ Козлодуй ЕАД извън защитената зона, находящи се на територията на гр. Козлодуй</t>
  </si>
  <si>
    <t xml:space="preserve"> Разработване на обосновка за възможността за продължаването на срока на експлоатация на оборудване по втори контур на блок 6 на АЕЦ Козлодуй до 60 години, анализи, разчети и количествена оценка на остатъчния ресурс на конструкции, системи и компоненти (КСК).</t>
  </si>
  <si>
    <t>Основен ремонт на 5 броя ПВБр.</t>
  </si>
  <si>
    <t>Основен ремонт на 5 броя Помпи Водни Брегови тип ОПВ5-110Э с ел. двигател ДВДА 173-49-12-16К, 400/800kW в цех БПС</t>
  </si>
  <si>
    <t>Модернизация на система N16</t>
  </si>
  <si>
    <t>Модернизация на съществуващите захранващи шкафове  за БРУ-К и ГПЗ с нови с вградена диагностика</t>
  </si>
  <si>
    <t>Техническо обслужване и ремонт на електролизери ZH71и ZH72, шкафове за управление ZH71RO1 и  ZH71RO2 и изправители EQ71 и  EQ72</t>
  </si>
  <si>
    <t>Чл. 103, ал. 2, т. [...] от ЗОП (отм.) [ 5 ]</t>
  </si>
  <si>
    <t>Ремонт и привеждане в готовност за експлоатация на електролизери ZH71 и ZH72</t>
  </si>
  <si>
    <r>
      <t xml:space="preserve">Обосновка продължаване срока на експлоатация на блок 5 на АЕЦ Козлодуй, чрез определяне на действителните характеристики на бетона, стоманата и армировката на някои сгради и съоръжения на </t>
    </r>
    <r>
      <rPr>
        <sz val="9"/>
        <color rgb="FFFF0000"/>
        <rFont val="Times New Roman"/>
        <family val="1"/>
        <charset val="204"/>
      </rPr>
      <t>блок 6</t>
    </r>
    <r>
      <rPr>
        <sz val="9"/>
        <rFont val="Times New Roman"/>
        <family val="1"/>
        <charset val="204"/>
      </rPr>
      <t>, общостационни сгради и съоръжения</t>
    </r>
  </si>
  <si>
    <t>Обосновка за продължаването на срока на експлоатация на блок 5 на АЕЦ “Козлодуй”, чрез определяне на действителните характеристики на бетона, ст</t>
  </si>
  <si>
    <t>Ремонт на трансформатор 3 ТП</t>
  </si>
  <si>
    <t>Модернизиране на МЩУ на 5,6ЕБ</t>
  </si>
  <si>
    <t>Модернизация на диагностичната система на АПЗ</t>
  </si>
  <si>
    <t>Модернизация на системите за пожароизвестяване в МЗ на 5 ЕБ - 5UJ10X01 с оборудване AlgoRex производство на SIEMENS AG.</t>
  </si>
  <si>
    <t>Подмяна автоматични газоанализатори на силови трансформатори 9GC01, 9GC02, 5BT01, 5BT02, BT05 и BT06</t>
  </si>
  <si>
    <t>Модернизация (проектиране, доставка и монтаж) на нови телфери, подмяна на електрическата схема на управление на мостови кранове с Q=10т  5UQ13E02 a и б и 6UQ13E03 а и б в МЗ-5,6 ЕБ, ред Б-В к.42. 
Модернизация на ел.мостови кранове 5UQ13E02а, 5UQ13E02б, 6UQ13E02а и 6UQ13E02б с Q=10t в МЗ 5 и 6ЕБ, ред Б-В, кота 42: Проектиране по механичната и електрическа част на крановете, доставка и монтаж на 4 бр. ел.телфери, материали и апаратура- СИФ-ПР-18/02.11.16г., т.18.1.7. - одобрява стартирането, публично състезание, прогн.стойност - 368 000 лв.</t>
  </si>
  <si>
    <t>Модернизация на електрически мостови кранове 5UQ13E02a, 5UQ13E02б, 6UQ13E02a, 6UQ13E02б с Q=10t в МЗ 5 и 6 ЕБ, ред Б-В, кота 42: Проектиране на механичната и електрическа част на крановете, доставка и монтаж на 4 броя електротелфери, материали и апаратура</t>
  </si>
  <si>
    <t>Разработване на технология, конструиране, изработване и въвеждане в експлоатация на нестандартна машина за възтановяване на уплътнителни повърхнини на топлообменници 5,6TF21,22W01 и 5,6TG11,12,13W01 на 5,6 ЕБ</t>
  </si>
  <si>
    <t>Техническо обслужване и поддържка на Infor ERP LN за 91 конкурентни лиценза</t>
  </si>
  <si>
    <t>Основен ремонт ДГ-1</t>
  </si>
  <si>
    <t>Анализ на ефективността на изградената с-ма за физическа защита, компютърна и информационна сигурност на "АЕЦ Козлодуй" ЕАД</t>
  </si>
  <si>
    <t>Прехвърляне на отпадните канализационни води от площадката на “АЕЦ Козлодуй” ЕАД</t>
  </si>
  <si>
    <t>Извън приложното поле на ЗОП</t>
  </si>
  <si>
    <t>чл.13, ал.1, т.14 от ЗОП</t>
  </si>
  <si>
    <t>Извън ЗОП</t>
  </si>
  <si>
    <t>Чл. 12, ал. 1, т. 9 от ЗОП (отм.) - извън приложното поле на Закона</t>
  </si>
  <si>
    <t xml:space="preserve">Система за контрол концентрацията на водород около и под 9,10GQ - СМР
</t>
  </si>
  <si>
    <t>Предаване на неоползотворими и опасни отпадъци за последващо безопасно третиране</t>
  </si>
  <si>
    <t>Обособ.позиция № 1-Предаване за последващо безопасно третиране на опасни отпадъци</t>
  </si>
  <si>
    <t>Предаване на неоползотворими и опасни отпадъци за последващо безопасно третиране за ОП №7–код 15 01 10*, ОП №8–код 16 01 03 и ОП №9–код 20 01</t>
  </si>
  <si>
    <t>Предаване на неоползотворими и опасни отпадъци за последващо безопасно третиране за ОП №3–код 16 03 04, ОП №4–код16 03 06 и ОП №5–код 20 01 1</t>
  </si>
  <si>
    <t>Предаване на неоползотворими и опасни отпадъци за последващо безопасно третиране за ОП №1–код 16 03 03*, ОП №2–код 16 03 05* и ОП №6–код 20 0</t>
  </si>
  <si>
    <t>Авторско поддържане на комплексите програми за реакторно-физични пресмятания на ВВЕР-1000 и методики за калибриране и проверка на радиометри, гама-спектрометрични системи и аерозолни монитори, разработени от специалисти от Физически факултет на СУ “Св. Климент Охридски”</t>
  </si>
  <si>
    <t>Основен ремонт на авторемарке “Голдхофер” за транспортиране на контейнер " Констор 440/84"</t>
  </si>
  <si>
    <t>Демонтаж на стари тегличи, монтаж и изпитания на нови тегличи за специализирано ремарке Голдхофер</t>
  </si>
  <si>
    <t>Разширяване на радиопокритието на система ТЕТРА в ХОГ, ДГС и ЦПС.</t>
  </si>
  <si>
    <t>Агентско представителство на територията на Република Румъния във връзка с транспортирането на ОЯГ през 2016г. - 2017г.</t>
  </si>
  <si>
    <t xml:space="preserve"> чл. 20, ал. 1, т.4, буква Д</t>
  </si>
  <si>
    <t>Авторски надзор, техническа помощ и препроектиране по мероприятия от ИП</t>
  </si>
  <si>
    <t>Чл. 20, ал. 4, т. 3 от ЗОП извън тези по т. 2 - за доставки и услуги</t>
  </si>
  <si>
    <t>Авторски надзор (АН) и  техническа помощ (ТП) по време на изпълнение на СМР на инвестиционен проект  „Проектиране и внедряване на система за разгря</t>
  </si>
  <si>
    <t>Авторски надзор (АН) и  техническа помощ (ТП) по време на изпълнение на СМР по инвестиционни проекти</t>
  </si>
  <si>
    <t>Провеждане на Авторски надзор и оказване на Техническа помощ за обект: Модернизация на шлюз за радиационен контрол и дезактивация на транспортни средс</t>
  </si>
  <si>
    <t>Провеждане на авторски надзор (АН) и извършване на техническа помощ (ТП) при изпълнение на инвестиционните проекти на територията на “АЕЦ Козлодуй</t>
  </si>
  <si>
    <t>Провеждане на авторски надзор (АН) и извършване на техническа помощ (ТП) при изпълнение на инвестиционните проекти на територията на “АЕЦ Козлодуй"</t>
  </si>
  <si>
    <t>Авторски надзор (АН) и техническа помощ (ТП) по време на изпълнение на СМР на инвестционен проект Монтиране на спирателна арматура на сливните тръбопр</t>
  </si>
  <si>
    <t>Авторски надзор (АН) и техническа помощ (ТП) по време на изпълнение на СМР по инвестиционни проекти за 2015</t>
  </si>
  <si>
    <t>Авторски надзор (АН) и техническа помощ (ТП) по време на изпълнение на СМР по инвестиционни проекти</t>
  </si>
  <si>
    <t>Извършване на авторски надзор (АН) и техническа помощ (ТП) по време на изпълнение на СМР по инвестиционни проекти</t>
  </si>
  <si>
    <t>Провеждане на Авторски надзор и Техническа помощ при реализация на актуализиран проект: Преустройство на дневен бар в апартамент и хотелска стая в ПОК</t>
  </si>
  <si>
    <t xml:space="preserve">Продължаване срока на експлоатация на кранове 5,6UQ12E02 с Q=200/32/5т - изпълнение на програма за комплексно изпълнение. </t>
  </si>
  <si>
    <t>Основен ремонт на 1ТБ</t>
  </si>
  <si>
    <t>Провеждане на аеро-гама спектрометричен мониторинг /картиране/ на заливната брегова ивица на р.Дунав от км.689 до км.680, източно от “АЕЦ Козлодуй” ЕАД</t>
  </si>
  <si>
    <t xml:space="preserve">Проектиране на нови климатични камери. </t>
  </si>
  <si>
    <t>Техническо обслужване и ремонт на системата за метеорологичен мониторинг</t>
  </si>
  <si>
    <t>Чл. 103, ал. 2, т. [...] от ЗОП (отм.) [ 2 и 5 ]</t>
  </si>
  <si>
    <t>Техническо обслужване и ремонт на система за метеорологичен мониторинг (СММ)</t>
  </si>
  <si>
    <t>Техническа помощ при външнокорпусен контрол по време на ПГР 2017 на блок 6</t>
  </si>
  <si>
    <t>Модернизация на система за експресен контрол на горивните касети в щангата на презареждащата машина (5,6РР70)</t>
  </si>
  <si>
    <t>Изграждане на система за енергиен мониторинг</t>
  </si>
  <si>
    <t>Осигуряване на самолетни билети за превоз на пътници с въздушен транспорт при служебни пътувания в чужбина на лица, командировани от "АЕЦ Козлодуй" ЕАД</t>
  </si>
  <si>
    <t xml:space="preserve">Проектиране, доставка и монтаж за подмяна на секции 0,4kV CZ81 </t>
  </si>
  <si>
    <t>Модернизация на нови системи за ограничаване претоварването на подеми 200т и 32т на кранове 5,6UQ12E02.</t>
  </si>
  <si>
    <t xml:space="preserve">Специализиран ремонт на винтови двойки за компресор SIERRA SM 150 WC          </t>
  </si>
  <si>
    <t>Техническа консултация и ремонт на вътрешното покритие на филтрите в ХВО-2</t>
  </si>
  <si>
    <t>Пране на спално бельо и покривки и химическо чистене</t>
  </si>
  <si>
    <t>Договаряне с Обявление</t>
  </si>
  <si>
    <t>Пране на спално бельо и покривки, и химическо чистене за обекти, собственост на “АЕЦ Козлодуй” ЕАД за ОП2</t>
  </si>
  <si>
    <t>Пране на спално бельо и покривки, и химическо чистене за обекти, собственост на “АЕЦ Козлодуй” ЕАД ОП1</t>
  </si>
  <si>
    <t>Извършване на консултантски услуги при провеждане основен ремонт на  трансформатор 9,10GQ тип ТЦ-63000/400-82У1с технологично наименование 10GС01, през ПГР 2017г.-6ЕБ, разработване технология за основен ремонт на място и доставка на специфични уплътнения</t>
  </si>
  <si>
    <t xml:space="preserve">Извършване на ОВОС на инвестиционно предложение за изграждане на допълнително техническо водоснабдяване (ДТВ) - Студен канал-2.
</t>
  </si>
  <si>
    <t xml:space="preserve"> Подмяна на топлообменници по маслени системи ГЦП 5,6YD50,60 - </t>
  </si>
  <si>
    <t>Актуализация на ОАБ, на база променените условия на околната среда, проведени нови анализи. Разработване на 1 глава на ОАБ, като самостоятелен документ за обществено достояние – 2020г.</t>
  </si>
  <si>
    <t>Предпроектно проучване за избор на система за извличане, последващо уплътняване и пакетиране на шламове и утайки, преди или след транспортирането им от резервоари на СК - 3 към СП "РАО"</t>
  </si>
  <si>
    <t xml:space="preserve">Проектиране на тема: Изграждане на система за подаване на охлаждаща среда в Активната Зона в условия на тежка авария и пълно обезточване с мобилни средства </t>
  </si>
  <si>
    <t>Разработване и реализиране на проектна документация за "Модернизация на системите за автоматично пожарогасене в склад 002 на складово стопанство"</t>
  </si>
  <si>
    <t xml:space="preserve">Разработване на проект за реконструкция на санитарно пропускателен комплекс с цел разделяне на потоците на влизащи и излизащи от КЗ-2 и изграждане на автоматична система за контрол на достъпа и дозовото натоварване на персонала.                                        
</t>
  </si>
  <si>
    <t>Поддържане на програмата по пожарна безопасност и привеждане на изискванията към промени в нормативната база</t>
  </si>
  <si>
    <t>Техническо обслужване и ремонт на изпълнителни устройства на технически системи за сигурност  на "АЕЦ Козлодуй" ЕАД.</t>
  </si>
  <si>
    <t>Специална поръчка</t>
  </si>
  <si>
    <t>Чл. 14, ал.7 от ЗОП (отм.) - за „специални поръчки”</t>
  </si>
  <si>
    <t>Техническо обслужване и ремонт на изпълнителни устройства на системи за контрол на достъпа на "АЕЦ Козлодуй" ЕАД</t>
  </si>
  <si>
    <t>Осигуряване на хотелско настаняване в чужбина при служебни пътувания на лица, командировани от "АЕЦ Козлодуй" ЕАД</t>
  </si>
  <si>
    <t>Обновяване на хардуера и софтуера на ТСС</t>
  </si>
  <si>
    <t>Създаване на учебно-технически средства за обучение</t>
  </si>
  <si>
    <t>Изследване и внедряване на мрежови устройства с цел предотвратяване на кибератентат в ТСС</t>
  </si>
  <si>
    <t>Предоставяне на универсални и куриерски услуги в страната и чужбина</t>
  </si>
  <si>
    <t>Чл. 14, ал. 4, т [...] от ЗОП (отм.) [ 2 ]</t>
  </si>
  <si>
    <t>Предоставяне на универсални и куриерски услуги в страната и чужбина, 1. об.п. Универсални пощенски</t>
  </si>
  <si>
    <t>Предоставяне на универсални и куриерски услуги в страната и чужбина, 2. об.п. вътрешни куриерски услуги</t>
  </si>
  <si>
    <t>Предоставяне на универсални и куриерски услуги в страната и чужбина, 3. об.п. международни куриерски услуги</t>
  </si>
  <si>
    <t>Предоставяне на универсални и куриерски услуги в страната и чужбина, об.п.1 универсални</t>
  </si>
  <si>
    <t>Предоставяне на универсални и куриерски услуги в страната и чужбина, об.п.2 вътрешни куриерски</t>
  </si>
  <si>
    <t>Предоставяне на универсални и куриерски услуги в страната и чужбина, об.п.3 международни куриерски</t>
  </si>
  <si>
    <t>Калибриране на еталони в ГД НЦМ</t>
  </si>
  <si>
    <t>Калибриране на еталони за вибрации и сеизмика</t>
  </si>
  <si>
    <t>Установяване на информационно-медийно партньорство на “АЕЦ Козлодуй” ЕАД  с електронни медии през 2017 година чрез предоставяне на програмно време</t>
  </si>
  <si>
    <t>чл.13, ал.1, т. 5 от ЗОП</t>
  </si>
  <si>
    <t>Чл. 13, ал. 1, т. ..…. от ЗОП - извън приложното поле на закона</t>
  </si>
  <si>
    <t>Предоставяне на програмно време от национални и регионални електронни медии през 2016г. чрез ефира на Българско Национално Дарик Радио</t>
  </si>
  <si>
    <t>Информационно обслужване чрез Радио "Хот ФМ"</t>
  </si>
  <si>
    <t>Информационно обслужване чрез Телевизия "Враца"</t>
  </si>
  <si>
    <t>Информационно обслужване чрез Радио "ЕЛТО"</t>
  </si>
  <si>
    <t>Информационно обслужване чрез Телевизия "Видин"</t>
  </si>
  <si>
    <t>Предоставяне на програмно време от национални и регионални електронни медии през 2016г. чрез ефира на радио "Елто"</t>
  </si>
  <si>
    <t>Предоставяне на програмно време от национални и регионални електронни медии през 2016г. чрез Телевизия "Враца"</t>
  </si>
  <si>
    <t>Предоставяне на програмно време от национални и регионални електронни медии през 2016г. чрез Радио "Хот ФМ"</t>
  </si>
  <si>
    <t>Разработване на проект за индиректна схема за захранване с междинна грееща среда / UM / на приточните вентилационни центрове на СК - 3</t>
  </si>
  <si>
    <t>Оценка на материални запаси</t>
  </si>
  <si>
    <t>Изготвяне на пазарна оценка/справедливата стойност/ на залежали материални запаси  в дружеството, съгласно изискванията на Закона за счетоводството и</t>
  </si>
  <si>
    <t>Обновяване на системата за измерване на целотелесна активност в СИЧ-1 чрез подмяна на аналоговия анализатор и работна станция (компютър и софтуер)</t>
  </si>
  <si>
    <t>Обновяване системата за измерване на целотелесна активност в СИЧ-3 чрез подмяна на аналоговия анализатор с цифров анализатор и работна станция (компют</t>
  </si>
  <si>
    <t>Програма за отстраняване на забележките /препоръките/ от мисия IPPAS FOLLOW UP, Протокол на АЯР и Протокол от охранително обследване МВР</t>
  </si>
  <si>
    <t xml:space="preserve">Проектиране и изграждане на климатизация на МЗ С 5,6UX с UV66D01-07
</t>
  </si>
  <si>
    <t>Проектиране на тема:  Реконструкция (укрепване) на опорно-подвесната система на разпръскващата тръбопроводна система в ББ на прехвърлящите тръбопроводи DN1000 и усилване на стените на водовземните шахти,</t>
  </si>
  <si>
    <t>Разширение на IP високоговоряща система за оперативен персонал в МЗ, ЦПС и ДГС на блокове 5 и 6</t>
  </si>
  <si>
    <t xml:space="preserve">Проектиране на тема: Изнасяне на пулт за управление на ППС-2 за автоматично пожарогасене на 1АТ, 3АТ и КПЕ-2 в ОРУ и организиране подаване на вода по направление от противопожарните помпи в ППС-2. </t>
  </si>
  <si>
    <t>Ремонт на хладилни камери в Стол1, Стол 2 и ресторант Истър</t>
  </si>
  <si>
    <t>Разработване на флаш интерактивна презентация</t>
  </si>
  <si>
    <t>Препроектиране и изпълнение на аварийно осветление в КРУ - I, II и III СБ, клетки 5/6ДГС - 1,2 и 3, КРУ-СН на 5/6ЕБ, сгради ЦПС - 3 и 4, ИЛК, ТРС, СК-3, ЕТУ и МЗ5/6ЕБ и АО (КЗ, НЗ - коридори и стълбищни клетки) на 5/6 ЕБ  със светодиодни осветителни тела.</t>
  </si>
  <si>
    <t>Препроектиране, доставка и монтаж на евакуационно и аварийно осветление на сгради ИЛК, АС, Стол 2, ХВО, ОСК, СТМ, СК-3, 5/6 ЕБ, НРЗ, ТРС, ЦПС-3 и 4, 5/6ДГС 1,2 и 3 със светодиодни осветителни тела.</t>
  </si>
  <si>
    <t>Сервизно обслужване и ремонт на климатична, измервателна и лаб. техника в СОК и ПОК</t>
  </si>
  <si>
    <t>РЕМОНТ НА ПОДЕМНО-ТРАНСПОРТНА ТЕХНИКА    Автовишка .ГАЗ 13/59-98 - ОРУ</t>
  </si>
  <si>
    <t>РЕМОНТ НА ПОДЕМНО-ТРАНСПОРТНА ТЕХНИКА    Транспортно-повдигателна машина Автовишка "Мерцедес" рег.N Вр. 8683 ВВ инв. N 6000380 - ОРУ</t>
  </si>
  <si>
    <t>РЕМОНТ НА ПОДЕМНО-ТРАНСПОРТНА ТЕХНИКА    Транспортно-повдигателна машина Автовишка МАН рег.N Вр.7202 ВО Инв.N 1036646-ОРУ</t>
  </si>
  <si>
    <t>Боядисване кран 20/5/5 БПС-1</t>
  </si>
  <si>
    <t>Боядисване на кран грайферен и кран полукозлови в МЗ БПС-2 и 3 в цех БПС</t>
  </si>
  <si>
    <t>Подмяна клапани тип ПЖР с правоъгълно, кръгло сечение и електрозадвижването им на 5,6 ЕБ и ОСО</t>
  </si>
  <si>
    <t>Модернизиране на КМ на СБК2, ет.3 ЮИ</t>
  </si>
  <si>
    <t>Поддръжка на ПП Персонал и SmartDoc</t>
  </si>
  <si>
    <t>Актуализиране на текущо инсталирана и използвана компютърна система за управление на документите SmartDoc</t>
  </si>
  <si>
    <t>Депониране на битови отпадъци на регионално депо Оряхово</t>
  </si>
  <si>
    <t>Депониране и обезвреждане на отпадъци от обектите на Дружеството извън периметровата ограда на АЕЦ Козлодуй</t>
  </si>
  <si>
    <t xml:space="preserve">Информационно–медийно партньорство на “АЕЦ Козлодуй” ЕАД с печатни медии и информационни сайтове през 2017 година </t>
  </si>
  <si>
    <t>Публикуване на съобщения в медии през 2015г. чрез в. Конкурент</t>
  </si>
  <si>
    <t>Публикуване на съобщения в медии през 2015г. чрез в. Видин</t>
  </si>
  <si>
    <t>Публикуване на съобщения в медии през 2015г. чрез в. Враца днес</t>
  </si>
  <si>
    <t>Публикуване на съобщения в медии през 2015г. чрез сп. Лов и риболов</t>
  </si>
  <si>
    <t>Публикуване на съобщения в медии през 2016г. и 2017г. чрез в.Конкурент</t>
  </si>
  <si>
    <t>Публикуване на съобщения в медии през 2016г. и 2017г. чрез сп. Лов и Риболов</t>
  </si>
  <si>
    <t>Публикуване на съобщения в медии през 2016г. и 2017г. чрез в.Видин</t>
  </si>
  <si>
    <t>Публикуване на съобщения в медии през 2016г. и 2017г. чрез в.Враца</t>
  </si>
  <si>
    <t>Калибриране и проверка на еталони извън България</t>
  </si>
  <si>
    <t>Модернизация на база от данни (софтуер) за управление на техническата диагностика в “АЕЦ Козлодуй” ЕАД СУОКТД</t>
  </si>
  <si>
    <t>Модернизация на температурния контрол на ПВБр. - проектиране</t>
  </si>
  <si>
    <t>Научни разработки – създаване на база 
данни за източници на изхвърляне в околната среда</t>
  </si>
  <si>
    <t>Определяне на точката на пълно смесване на отпадъчните води от АЕЦ Козлодуй с водите на р. Дунав.</t>
  </si>
  <si>
    <t>Претрасиране на тръбопроводи техническа вода отговорни потребители към топлообменно оборудване за разхлаждане на БОК</t>
  </si>
  <si>
    <t>Оценка на техническото състояние и остатъчния ресурс на  Дизелгенератор-ХОГ</t>
  </si>
  <si>
    <t>Оценка на техническото състояние и остатъчния ресурс на вентилационни системи -ХОГ</t>
  </si>
  <si>
    <t>Оценка на техническото състояние и остатъчния ресурс на Електрически трансформатори 114T и 115T.</t>
  </si>
  <si>
    <t>Подмяна на климатични ситеми, работещи със забранен фреон</t>
  </si>
  <si>
    <t>Проектиране - Реконструкция на Противорадиационно укритие -пом. ИЛК 018</t>
  </si>
  <si>
    <t>Услуга “Радиологично охарактеризиране на почви. Корелация на данни от полеви (in-situ) и лабораторни гама-спектрометрични анализи”</t>
  </si>
  <si>
    <t>Сервизна поддръжка на система за безкасово плащане в столове и магазини</t>
  </si>
  <si>
    <t>Извънгаранционна поддръжка на система за безкасово плащане в столове и магазини, собственост на "АЕЦ Козлодуй" ЕАД</t>
  </si>
  <si>
    <t>Сервизно обслужване СПА оборудване в СОК и ПОК</t>
  </si>
  <si>
    <t>РЕМОНТ ЛАБОРАТОРНА АПАРАТУРА И КИП в маслена лаборатория</t>
  </si>
  <si>
    <t xml:space="preserve">Абонамент и доставка на ежедневни и периодични български и чуждоезични издания за нуждите на “АЕЦ Козлодуй” ЕАД за 2017 г.  </t>
  </si>
  <si>
    <t>Абонамент за доставка на вестници за нуждите на "АЕЦ Козлодуй" ЕАД за 2016г</t>
  </si>
  <si>
    <t>Абонамент за доставка на списания и книжки за нуждите на "АЕЦ Козлодуй" ЕАД за 2016г</t>
  </si>
  <si>
    <t>Абонамент за доставка на чуждоезични издания за нуждите на "АЕЦ Козлодуй" ЕАД за 2016г</t>
  </si>
  <si>
    <t>Обновяване на АППП за следващ период, VMware vSphere</t>
  </si>
  <si>
    <t>Обновяване на АППП, SolarWindsOrion</t>
  </si>
  <si>
    <t>Подновяване на едногодишната поддръжка на програмни продукти SolarWinds, експлоатирани от "АЕЦ Козлодуй" ЕАД.</t>
  </si>
  <si>
    <t>Едногодишна поддръжка на ПП Апис, Сиела, Лакорда</t>
  </si>
  <si>
    <t>Абонамент за ползване на правен софтуер на Апис Европа</t>
  </si>
  <si>
    <t>Абонамент за правен, експертен и бизнес софтуер</t>
  </si>
  <si>
    <t>Надграждане на съществуваща в ЕП-2 база данни "Силови трансформатори" с цел добавяне на допълнителна информация от проведени ремонти/изпитания, формиране на трендове за изменение на състоянието на трансформаторите и визуализация информация от система на автоматични газоанализатори</t>
  </si>
  <si>
    <t xml:space="preserve">Обучение на специалисти от Управление "Търговско" </t>
  </si>
  <si>
    <t>Обучение на персонал от ОК С - ИЦ ДиК по безразрушителни методи за контрол</t>
  </si>
  <si>
    <t>Обучение на персонал от ОК С - ИЦ “ДиК” по безразрушителни методи на контрол</t>
  </si>
  <si>
    <t>Претрасиране на въздуховоди на 5,6UV58D01-08 и 5,6TL44D01-08 и промяна алгоритъм за включване</t>
  </si>
  <si>
    <t>Проверка на вихрово-токови дефектоскопи MIZ 85</t>
  </si>
  <si>
    <t>Проверка на ултразвукови дебеломери и дефектоскопи.</t>
  </si>
  <si>
    <t xml:space="preserve">Проектиране и изграждане на ново електрозахранване на обектите от АИСВРК.                              </t>
  </si>
  <si>
    <t>Проектиране и изграждане на помещение за дезактивация на малогабаритно оборудване</t>
  </si>
  <si>
    <t>Разработване на фирмен интернет сайт на “АЕЦ Козлодуй” ЕАД</t>
  </si>
  <si>
    <t>Поддръжка на използван от “АЕЦ Козлодуй” ЕАД специализиран софтуер на SDL Trados  Technologies</t>
  </si>
  <si>
    <t>Сертификация на персонал по методите на КБЗ</t>
  </si>
  <si>
    <t>Проектиране на градска оптична мрежа</t>
  </si>
  <si>
    <t>Обновяване на АППП, Symantec Endpoint Protection</t>
  </si>
  <si>
    <t xml:space="preserve">Почистване на подводящи канали пред БПС-1 и БПС-2 и 3 </t>
  </si>
  <si>
    <t>Експертиза - Систематизация на документи от масово типов характер с изтекли срокове на съхранение на "АЕЦ Козлодуй" ЕАД</t>
  </si>
  <si>
    <t>Обучение - следдипломна квалификация по метрологично осигуряване в ТУ-София</t>
  </si>
  <si>
    <t>Проверка на топломери, водомери и разходомери</t>
  </si>
  <si>
    <t>Метрологична проверка на топломери и водомери през 2016г.</t>
  </si>
  <si>
    <t>Собствен нерадиационен мониторинг на отпадъчни и подземни води</t>
  </si>
  <si>
    <t>Транспортни услуги за участия на съставите в конкурси фестивали и турнета</t>
  </si>
  <si>
    <t>Превоз на 28 души (19 до 18-годишна възраст) по маршрут Козлодуй-Спанчевци-Козлодуй</t>
  </si>
  <si>
    <t>Превоз на 20 участници, от които 19 деца до 18-годишна възраст в IV-ти Международен фестивал на изкуствата "Морско конче"</t>
  </si>
  <si>
    <t>Превоз на 18 участници, от които 16 деца до 18-годишна възраст до XXIV-ти международен фестивал на изкуствата за деца и младежи Ние XXI век</t>
  </si>
  <si>
    <t>Превоз на 12 участници до гр. Равда за участие на Театрално училище при ДЕ в Програма за творческа ваканция "Хайде да творим заедно"</t>
  </si>
  <si>
    <t>Превоз на 25 участници, от които 10 деца до 18-годишна възраст, за участие на представителен състав “Атомик” в Международен младежки фестивал на</t>
  </si>
  <si>
    <t>Превоз на 24 участници от танцов състав Атомик</t>
  </si>
  <si>
    <t>Сервизно обслужване на микропроцесорни системи в цех БПС</t>
  </si>
  <si>
    <t>Сервизно обслужване на микропорцесорни системи в цех БПС</t>
  </si>
  <si>
    <t>Сервизно обслужване на АРВ на ДГ1 и ДГ2 на БПС и информационно регистрираща система</t>
  </si>
  <si>
    <t>Техническо обслужване на автоматично регулиране на възбуждането (АРВ) на ДГ1 и 2 на БПС и информационно регистрираща система</t>
  </si>
  <si>
    <t>Допълнително проектиране на: Специализиран подробен устройствен план (СПУП) за определяне на зона за превантивни защитни мерки (ЗПЗМ) около АЕЦ Козлодуй</t>
  </si>
  <si>
    <t>Обучение Санитарна дружина</t>
  </si>
  <si>
    <t>Организиране на музикални и празнични програми в ресторант "Истър"</t>
  </si>
  <si>
    <t>Представяне на празнична програма в Новогодишната вечер на 31.12.2016г.</t>
  </si>
  <si>
    <t>Музикално озвучаване на ресторант Истър през м. декември 2015г.</t>
  </si>
  <si>
    <t>Озвучаване на ресторант Истър на 08,03,2016г.</t>
  </si>
  <si>
    <t>Преподавател по театрално изкуство, постановка и режисура на театрален спектакъл</t>
  </si>
  <si>
    <t>Преподавател по театрално изкуство</t>
  </si>
  <si>
    <t>Преподавател по Латино и народни танци, постановка на танци</t>
  </si>
  <si>
    <t>Преподавател по латино- и народни танци</t>
  </si>
  <si>
    <t>Преподавател по латинотанци и народни танци</t>
  </si>
  <si>
    <t>Сервизно обслужване и ремонт съдове под налягане в ПОК Леденика</t>
  </si>
  <si>
    <t>Извънгаранционно сервизно обслужванеа, настройка и ремонт на газови съоражения за природен газ в ПОК Леденика</t>
  </si>
  <si>
    <t>Реконструкция на 2 бр. направляващ апарат за ПВБр.</t>
  </si>
  <si>
    <t>Наем за ползване на спортна зала</t>
  </si>
  <si>
    <t>Наем на обособени части от зала Хр. Ботев</t>
  </si>
  <si>
    <t>Осигуряване на поддръжка за програмни продукти RKEEPER &amp; SHELTER</t>
  </si>
  <si>
    <t>Осигуряване на поддръжка за програмни продукти RKEEPER &amp; SHELTER в обекти собственост на АЕЦ Козлодуй– пансион Фортуна К</t>
  </si>
  <si>
    <t>Подържане на проходимостта на Ботев път съгласно мярка А-3-1 от Национален план за действие след проведените стрес тестове в АЕЦ  Козлодуй</t>
  </si>
  <si>
    <t>Актуализация на ПМС-1000</t>
  </si>
  <si>
    <t>Калибриране на еталони в акредитирани лаборатории в България</t>
  </si>
  <si>
    <t>Техническо обслужване на еталони от отдел МО</t>
  </si>
  <si>
    <t>Извънгаранционен сервиз и калибриране на изходни еталони, производство на Fluke</t>
  </si>
  <si>
    <t>Квалификация на безразрушителния контрол в АЕЦ</t>
  </si>
  <si>
    <t>Квалификация на вихрово-токов и ултразвуков контрол през 2016 г.</t>
  </si>
  <si>
    <t>Постановка и режисура на театрален спектакъл</t>
  </si>
  <si>
    <t>Режисура на нова театрална постановка “Кръвта вода не става” от Рей Куни за творчески сезон 2016г. в изпълнение на Театралния състав при Дом на</t>
  </si>
  <si>
    <t>Провеждане на адаптационни и възстановителни репетиции</t>
  </si>
  <si>
    <t>Проверка вихрово-токови дефектоскопи ТEDDY</t>
  </si>
  <si>
    <t>Метрологична проверка на оборудване за вихровотоков контрол Teddy 4 - 3 бр.</t>
  </si>
  <si>
    <t>Проверка на ултразвукови дефектоскопи</t>
  </si>
  <si>
    <t>Сервизно обслужване надстройка на автоподемник</t>
  </si>
  <si>
    <t>Микробиология на води от басейни в СОК и ПОК Леденика</t>
  </si>
  <si>
    <t>Преподавател по английски език</t>
  </si>
  <si>
    <t>Подновяване на сертификация по БДС EN 17020</t>
  </si>
  <si>
    <t>Атестация на персонал съгласно ПНАЕГ</t>
  </si>
  <si>
    <t>Поддръжка и ремонт на система за озониране на водата за битови цели</t>
  </si>
  <si>
    <t>Доставка кабелна телевизия и интернет във ВС Кранево</t>
  </si>
  <si>
    <t>Сервизно обслужване хладилна техника в ПОК Леденика</t>
  </si>
  <si>
    <t>Сервизно поддържане и ремонт на хладилна техника в ПОК Леденика</t>
  </si>
  <si>
    <t>Специализирано обучение на служители на сектор ИОнаБП заради внедрена нова технология за разработка и поддръжка на динамичен уеб-сайт</t>
  </si>
  <si>
    <t>Закупуване на квоти за емисии на парникови газове</t>
  </si>
  <si>
    <t>Закупуване на квоти за емисии парникови газове (ЕПГ) за 2015г</t>
  </si>
  <si>
    <t>Изготвяне на дизайн, предпечатна подготовка и печат на визитни картички за нуждите на “АЕЦ Козлодуй” ЕАД</t>
  </si>
  <si>
    <t>Дизайн, предпечат и печат на визитни картички</t>
  </si>
  <si>
    <t>ИНФОРМАЦИОННИ УСЛУГИ обяви в медиите във връзка с процедури за продажба</t>
  </si>
  <si>
    <t>Публикуване на обяви в медиите за провеждане на процедури по продажба на МЗ и ДА от АЕЦ Козлодуй</t>
  </si>
  <si>
    <t>Консултантски и одиторски услуги съгласно изискванията на БДС EN ISO/IEC 17025</t>
  </si>
  <si>
    <t>Метрологична проверка на калибрационни блокове и измервателно оборудване</t>
  </si>
  <si>
    <t>Преподавател по балет</t>
  </si>
  <si>
    <t>Балетен хореограф и режисура на постановка</t>
  </si>
  <si>
    <t>Преподавател по изобразително изкуство</t>
  </si>
  <si>
    <t>Преподавател по пиано</t>
  </si>
  <si>
    <t>Преподавател солфеж</t>
  </si>
  <si>
    <t>Ремонт и обслужване на Хидравличен комплект за АСД-Enerpak</t>
  </si>
  <si>
    <t>Сервизно обслужване и поддръжка на копмлексна апаратура за професионален подбор на оператори от "АЕЦ Козлодуй"ЕАД</t>
  </si>
  <si>
    <t xml:space="preserve">Повторен тираж на брошура „Атомна електроцентрала ”Козлодуй” </t>
  </si>
  <si>
    <t>Реализация на печатни издания за нуждите на АЕЦ Козлодуй по ОП-5-дизайнерски проект, предпечатна подготовка, цветоотделяне...за реализация на печатно издание "Първа Атомна" за 2016г.</t>
  </si>
  <si>
    <t xml:space="preserve">Повторен тираж на издание на АЕЦ  „Козлодуй”, предназначено за детската публика </t>
  </si>
  <si>
    <t>Курсове за обучения съгласно изискванията на БДС EN ISO/IEC 17025</t>
  </si>
  <si>
    <t>Обучение по системи за управление на специалисти от структурните звена на дружеството в УТЦ и извън АЕЦ за 2016г. -БДС EN ISO9001:2015</t>
  </si>
  <si>
    <t xml:space="preserve">Актюерска оценка </t>
  </si>
  <si>
    <t>Актюерска оценка на АЕЦ Козлодуй ЕАД към 31.12.2015 г.</t>
  </si>
  <si>
    <t>Обслужване на термолуминисцентни дозиметри /TLD/ за околната среда и площадката и неутронни дозиметри /ND/ за ХССОЯГ на АЕЦ “Козлодуй”.</t>
  </si>
  <si>
    <t>Обслужване на термо-луминисцентни и неутронни дозиметри за контрол на промишлената площадка, ХССОЯГ и околната среда на АЕЦ Козлодуй</t>
  </si>
  <si>
    <t>Поправка и изработка на костюми</t>
  </si>
  <si>
    <t>Изработка на костюми за състава по латинотанци при ДЕ</t>
  </si>
  <si>
    <t>Изработване на сценични костюми за участие в Коледен  концерт на ВФ "Робинзон" и представителен балетен състав при ДЕ</t>
  </si>
  <si>
    <t>Калибриране на измервателна апаратура</t>
  </si>
  <si>
    <t>Обучение на тема: Оценяване на ДА, недвижими имоти, машини и съоръжения / 3 човека от сектор П х 1000 лв/</t>
  </si>
  <si>
    <t>Проектиране и монтаж на автоматично осветление по фасадата на ДЕ</t>
  </si>
  <si>
    <t>Годишна поддръжка на програмен продукт ERP LN Integrated Development Environment (IDE) за Infor ERP LN</t>
  </si>
  <si>
    <t>Обслужване, ремонт и изпитания на пожаро-техническо оборудване-диелектрични средства, спасителни у-ва и въжета</t>
  </si>
  <si>
    <t>Превод на годишен финансов отчет 2016г.</t>
  </si>
  <si>
    <t>Представяне на Годишния Индивидуален и Консолидиран Финансов отчет за 2015г. на "АЕЦ Козлодуй" ЕАД на английски език</t>
  </si>
  <si>
    <t>Специализирано обучение на служители от отдел "Икономика" на тема данъчно облагане и годишно приключване</t>
  </si>
  <si>
    <t>Участие в семинар: данъчно облагане, 16-28.11.2016г.</t>
  </si>
  <si>
    <t>Аварийни ремонти по трактори, ремаркета, магнитна метла и други</t>
  </si>
  <si>
    <t>Проверка на рентгенови дефектоскопи</t>
  </si>
  <si>
    <t>Акордиране на пиана и роял</t>
  </si>
  <si>
    <t>Акордиране, регулация, интониране и текущи ремонти на 5 пиана и 1 роял в ДЕ</t>
  </si>
  <si>
    <t>Акордиране на пиана и роял в ДЕ</t>
  </si>
  <si>
    <t>Постановка на танци</t>
  </si>
  <si>
    <t>Обучение "Управление на запасите" / 3 човека от с-р СС х 400 лв/</t>
  </si>
  <si>
    <t>Обучение на персонал от ОК С - ИЦ ДиК за транспорт на опасни товари</t>
  </si>
  <si>
    <t>Обучение на перосонал на ОКС - ИЦ ДиК при извършване на транспорт на опасни товари (източници за йонизиращи лъчения - ИЙЛ), съгласно ADR</t>
  </si>
  <si>
    <t>Аварийни ремонти на косачки, моторни триони и генератори</t>
  </si>
  <si>
    <t>Годишна поддръжка на програмен продукт B2Win за експорт на данни от Infor ERP LN</t>
  </si>
  <si>
    <t>Годишна поддръжка на софтуерно приложение B2Win” за периода 01.04.2016 – 31.03.2017 г.</t>
  </si>
  <si>
    <t>Мерене на отпадъци на автомобилна везна</t>
  </si>
  <si>
    <t>Обновяване и доставка на специализиран софтуер за геодезия, топографски цифрови модели и ГИС. Доставка на софтуер за планиране и проверка на строителството</t>
  </si>
  <si>
    <t>Превод на шестмесечен финансов отчет 2017г.</t>
  </si>
  <si>
    <t>Представяне на Междинния Индивидуален и консолидиран финансов отчет към 30.06.2016г. На АЕЦ Козлодуй ЕАД на английски език, въвъ връзка с писмо Ф-5040/17,08,16г. Получено от БЕХ ЕАД</t>
  </si>
  <si>
    <t>Продажба на храни и хранителни продукти срещу ваучери за храна в търговските обекти на АЕЦ</t>
  </si>
  <si>
    <t>Продажба на храни и хранителни продукти срещу ваучери за храна в търговските обекти на АЕЦ Козлодуй ЕАД – ресторант “Истър” и ресторант ПОК</t>
  </si>
  <si>
    <t>Профилактика на хидрофорна система в Административна сграда на склад 001 и 009</t>
  </si>
  <si>
    <t>ХИГИЕНИЗИРАНЕ И ОЗЕЛЕНЯВАНЕ за извозване на смет и отпадъци от почистване в склад Враца</t>
  </si>
  <si>
    <t>ХИГИЕНИЗИРАНЕ И ОЗЕЛЕНЯВАНЕ пръскане с инсектициди на повдигателни съоръжения и оборудване на външни площадки</t>
  </si>
  <si>
    <t>Обучение за работа с храсторез / 5 човека от група О и П х 100 лв/</t>
  </si>
  <si>
    <t>Обучение за машинист на трансманипулатор / 2 човека х 220 лв/</t>
  </si>
  <si>
    <t>Обучение за електрокаристи / 4 човека от група О и П х 100 лв/</t>
  </si>
  <si>
    <t>Подновяване на годишен абонамент за Омекс 2000 Хонорари</t>
  </si>
  <si>
    <t xml:space="preserve">Ремонт на кафемашини и апарати за вода </t>
  </si>
  <si>
    <t>Наем на транспорт за склад 003</t>
  </si>
  <si>
    <t>ИЗСЛЕДВАНИЯ ЗАМЕРВАНЕ И КОНТРОЛ - инспекция на 3 броя кранове от ТН-Враца - октомври</t>
  </si>
  <si>
    <t>ИЗСЛЕДВАНИЯ ЗАМЕРВАНЕ И КОНТРОЛ - инспекция на 3 броя кранове от ТН-Враца - юни</t>
  </si>
  <si>
    <t>ИЗСЛЕДВАНИЯ ЗАМЕРВАНЕ И КОНТРОЛ инспекция на 3 броя кранове от ТН-Враца - април</t>
  </si>
  <si>
    <t>ИЗСЛЕДВАНИЯ ЗАМЕРВАНЕ И КОНТРОЛ инспекция на 3 броя кранове от ТН-Враца - декември</t>
  </si>
  <si>
    <t>ИЗСЛЕДВАНИЯ ЗАМЕРВАНЕ И КОНТРОЛ - инспекция на 2 броя кранове от ТН-Враца - ноември</t>
  </si>
  <si>
    <t>ИЗСЛЕДВАНИЯ ЗАМЕРВАНЕ И КОНТРОЛ инспекция на 2 броя кранове от ТН-Враца - май</t>
  </si>
  <si>
    <t>Общо разходи за услуги</t>
  </si>
  <si>
    <t>Общо разходи</t>
  </si>
  <si>
    <t>I. Разходи за доставки</t>
  </si>
</sst>
</file>

<file path=xl/styles.xml><?xml version="1.0" encoding="utf-8"?>
<styleSheet xmlns="http://schemas.openxmlformats.org/spreadsheetml/2006/main">
  <numFmts count="7">
    <numFmt numFmtId="43" formatCode="_-* #,##0.00\ _л_в_._-;\-* #,##0.00\ _л_в_._-;_-* &quot;-&quot;??\ _л_в_._-;_-@_-"/>
    <numFmt numFmtId="164" formatCode="#,##0.00\ _л_в_."/>
    <numFmt numFmtId="165" formatCode="0.00;[Red]0.00"/>
    <numFmt numFmtId="166" formatCode="#,##0.00;[Red]#,##0.00"/>
    <numFmt numFmtId="167" formatCode="#,##0.00\ &quot;лв.&quot;"/>
    <numFmt numFmtId="168" formatCode="_ * #,##0.0_)\ _л_в_ ;_ * \(#,##0.0\)\ _л_в_ ;_ * &quot;-&quot;??_)\ _л_в_ ;_ @_ "/>
    <numFmt numFmtId="169" formatCode="[$-1010409]#\ ###\ ##0.00"/>
  </numFmts>
  <fonts count="24">
    <font>
      <sz val="11"/>
      <color theme="1"/>
      <name val="Calibri"/>
      <family val="2"/>
      <scheme val="minor"/>
    </font>
    <font>
      <b/>
      <sz val="14"/>
      <name val="Times New Roman"/>
      <family val="1"/>
      <charset val="204"/>
    </font>
    <font>
      <b/>
      <sz val="9"/>
      <name val="Times New Roman"/>
      <family val="1"/>
      <charset val="204"/>
    </font>
    <font>
      <b/>
      <sz val="12"/>
      <name val="Times New Roman"/>
      <family val="1"/>
      <charset val="204"/>
    </font>
    <font>
      <b/>
      <sz val="12"/>
      <name val="Calibri"/>
      <family val="2"/>
      <charset val="204"/>
    </font>
    <font>
      <sz val="9"/>
      <name val="Times New Roman"/>
      <family val="1"/>
      <charset val="204"/>
    </font>
    <font>
      <sz val="12"/>
      <name val="Dutch"/>
      <charset val="204"/>
    </font>
    <font>
      <sz val="9"/>
      <color rgb="FF000000"/>
      <name val="Times New Roman"/>
      <family val="1"/>
      <charset val="204"/>
    </font>
    <font>
      <sz val="12"/>
      <name val="Times New Roman"/>
      <family val="1"/>
      <charset val="204"/>
    </font>
    <font>
      <sz val="9"/>
      <color rgb="FFFF0000"/>
      <name val="Times New Roman"/>
      <family val="1"/>
      <charset val="204"/>
    </font>
    <font>
      <b/>
      <sz val="11"/>
      <name val="Times New Roman"/>
      <family val="1"/>
      <charset val="204"/>
    </font>
    <font>
      <b/>
      <sz val="11"/>
      <name val="Calibri"/>
      <family val="2"/>
      <charset val="204"/>
    </font>
    <font>
      <sz val="11"/>
      <color theme="1"/>
      <name val="Calibri"/>
      <family val="2"/>
      <scheme val="minor"/>
    </font>
    <font>
      <sz val="9"/>
      <color theme="1"/>
      <name val="Calibri"/>
      <family val="2"/>
      <charset val="204"/>
      <scheme val="minor"/>
    </font>
    <font>
      <sz val="11"/>
      <name val="Times New Roman"/>
      <family val="1"/>
      <charset val="204"/>
    </font>
    <font>
      <sz val="9"/>
      <color indexed="8"/>
      <name val="Times New Roman"/>
      <family val="1"/>
      <charset val="204"/>
    </font>
    <font>
      <sz val="9"/>
      <color theme="1"/>
      <name val="Times New Roman"/>
      <family val="1"/>
      <charset val="204"/>
    </font>
    <font>
      <sz val="11"/>
      <color rgb="FFFF0000"/>
      <name val="Times New Roman"/>
      <family val="1"/>
      <charset val="204"/>
    </font>
    <font>
      <sz val="9"/>
      <name val="Calibri"/>
      <family val="2"/>
      <charset val="204"/>
      <scheme val="minor"/>
    </font>
    <font>
      <b/>
      <sz val="11"/>
      <color theme="1"/>
      <name val="Times New Roman"/>
      <family val="1"/>
      <charset val="204"/>
    </font>
    <font>
      <b/>
      <sz val="10"/>
      <color theme="1"/>
      <name val="Times New Roman"/>
      <family val="1"/>
      <charset val="204"/>
    </font>
    <font>
      <b/>
      <sz val="9"/>
      <color theme="1"/>
      <name val="Times New Roman"/>
      <family val="1"/>
      <charset val="204"/>
    </font>
    <font>
      <sz val="11"/>
      <color theme="1"/>
      <name val="Times New Roman"/>
      <family val="1"/>
      <charset val="204"/>
    </font>
    <font>
      <b/>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6" fillId="0" borderId="0"/>
    <xf numFmtId="43" fontId="12" fillId="0" borderId="0" applyFont="0" applyFill="0" applyBorder="0" applyAlignment="0" applyProtection="0"/>
  </cellStyleXfs>
  <cellXfs count="223">
    <xf numFmtId="0" fontId="0" fillId="0" borderId="0" xfId="0"/>
    <xf numFmtId="0" fontId="2"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2" xfId="0" applyNumberFormat="1" applyFont="1" applyFill="1" applyBorder="1" applyAlignment="1">
      <alignment horizontal="left" vertical="center" wrapText="1"/>
    </xf>
    <xf numFmtId="165" fontId="2" fillId="0" borderId="2"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16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1" applyNumberFormat="1" applyFont="1" applyFill="1" applyBorder="1" applyAlignment="1">
      <alignment horizontal="left" vertical="center" wrapText="1"/>
    </xf>
    <xf numFmtId="166" fontId="5" fillId="0" borderId="2" xfId="1" applyNumberFormat="1"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center" wrapText="1"/>
    </xf>
    <xf numFmtId="49" fontId="5" fillId="0" borderId="2" xfId="0" applyNumberFormat="1" applyFont="1" applyFill="1" applyBorder="1" applyAlignment="1">
      <alignment horizontal="left" vertical="center" wrapText="1"/>
    </xf>
    <xf numFmtId="165" fontId="5" fillId="0" borderId="2" xfId="1" applyNumberFormat="1" applyFont="1" applyFill="1" applyBorder="1" applyAlignment="1">
      <alignment horizontal="center" vertical="center" wrapText="1"/>
    </xf>
    <xf numFmtId="0" fontId="5" fillId="0" borderId="2" xfId="0" applyFont="1" applyFill="1" applyBorder="1" applyAlignment="1">
      <alignment wrapText="1"/>
    </xf>
    <xf numFmtId="0" fontId="5" fillId="0" borderId="2" xfId="0"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164" fontId="9" fillId="0" borderId="2" xfId="1"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top" wrapText="1"/>
    </xf>
    <xf numFmtId="164" fontId="9" fillId="0" borderId="2"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5" fillId="0" borderId="2" xfId="0" applyFont="1" applyFill="1" applyBorder="1" applyAlignment="1">
      <alignment horizontal="left" wrapText="1"/>
    </xf>
    <xf numFmtId="164" fontId="7" fillId="0" borderId="2" xfId="0" applyNumberFormat="1" applyFont="1" applyFill="1" applyBorder="1" applyAlignment="1">
      <alignment horizontal="center" vertical="center" wrapText="1"/>
    </xf>
    <xf numFmtId="165" fontId="5" fillId="0" borderId="2" xfId="0" applyNumberFormat="1" applyFont="1" applyFill="1" applyBorder="1" applyAlignment="1">
      <alignment horizontal="center" vertical="top" wrapText="1"/>
    </xf>
    <xf numFmtId="164" fontId="5" fillId="0" borderId="0" xfId="0" applyNumberFormat="1" applyFont="1" applyFill="1" applyAlignment="1">
      <alignment horizontal="center" vertical="center" wrapText="1"/>
    </xf>
    <xf numFmtId="0" fontId="5" fillId="0" borderId="0" xfId="0" applyFont="1" applyFill="1" applyAlignment="1">
      <alignment wrapText="1"/>
    </xf>
    <xf numFmtId="0" fontId="5" fillId="0" borderId="0" xfId="0" applyNumberFormat="1" applyFont="1" applyFill="1" applyAlignment="1">
      <alignment horizontal="left" vertical="center" wrapText="1"/>
    </xf>
    <xf numFmtId="0" fontId="5" fillId="0" borderId="0" xfId="0" applyFont="1" applyFill="1" applyAlignment="1">
      <alignment horizontal="center" wrapText="1"/>
    </xf>
    <xf numFmtId="164" fontId="5" fillId="0" borderId="2" xfId="0" applyNumberFormat="1" applyFont="1" applyFill="1" applyBorder="1" applyAlignment="1">
      <alignment horizontal="center" wrapText="1"/>
    </xf>
    <xf numFmtId="0" fontId="9" fillId="0" borderId="0" xfId="0" applyFont="1" applyFill="1" applyAlignment="1">
      <alignment wrapText="1"/>
    </xf>
    <xf numFmtId="165" fontId="5" fillId="0" borderId="2" xfId="0" applyNumberFormat="1" applyFont="1" applyFill="1" applyBorder="1" applyAlignment="1">
      <alignment horizontal="center" vertical="center" wrapText="1"/>
    </xf>
    <xf numFmtId="165" fontId="5" fillId="0" borderId="0" xfId="0" applyNumberFormat="1" applyFont="1" applyFill="1" applyAlignment="1">
      <alignment horizontal="center" wrapText="1"/>
    </xf>
    <xf numFmtId="166"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1" applyNumberFormat="1" applyFont="1" applyFill="1" applyBorder="1" applyAlignment="1">
      <alignment horizontal="left" vertical="center" wrapText="1"/>
    </xf>
    <xf numFmtId="166" fontId="5" fillId="0" borderId="2" xfId="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166" fontId="5" fillId="0" borderId="2" xfId="1" applyNumberFormat="1" applyFont="1" applyFill="1" applyBorder="1" applyAlignment="1">
      <alignment horizontal="center" vertical="center" wrapText="1"/>
    </xf>
    <xf numFmtId="49" fontId="5" fillId="0" borderId="0" xfId="0" applyNumberFormat="1" applyFont="1" applyFill="1" applyAlignment="1">
      <alignment horizontal="left" vertical="center" wrapText="1"/>
    </xf>
    <xf numFmtId="0" fontId="5" fillId="0" borderId="2" xfId="0" applyNumberFormat="1" applyFont="1" applyFill="1" applyBorder="1" applyAlignment="1">
      <alignment horizontal="center" vertical="center" wrapText="1"/>
    </xf>
    <xf numFmtId="0" fontId="5" fillId="0" borderId="2" xfId="1" applyNumberFormat="1"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68" fontId="0" fillId="2" borderId="9" xfId="2" applyNumberFormat="1" applyFont="1" applyFill="1" applyBorder="1" applyAlignment="1">
      <alignment wrapText="1"/>
    </xf>
    <xf numFmtId="4" fontId="0" fillId="2" borderId="9" xfId="2" applyNumberFormat="1" applyFont="1" applyFill="1" applyBorder="1" applyAlignment="1">
      <alignment wrapText="1"/>
    </xf>
    <xf numFmtId="168" fontId="0" fillId="0" borderId="9" xfId="2" applyNumberFormat="1" applyFont="1" applyFill="1" applyBorder="1" applyAlignment="1">
      <alignment wrapText="1"/>
    </xf>
    <xf numFmtId="168" fontId="0" fillId="0" borderId="10" xfId="2" applyNumberFormat="1" applyFont="1" applyFill="1" applyBorder="1" applyAlignment="1">
      <alignment wrapText="1"/>
    </xf>
    <xf numFmtId="4" fontId="0" fillId="2" borderId="8" xfId="2" applyNumberFormat="1" applyFont="1" applyFill="1" applyBorder="1" applyAlignment="1">
      <alignment wrapText="1"/>
    </xf>
    <xf numFmtId="168" fontId="0" fillId="2" borderId="11" xfId="2" applyNumberFormat="1" applyFont="1" applyFill="1" applyBorder="1" applyAlignment="1">
      <alignment wrapText="1"/>
    </xf>
    <xf numFmtId="0" fontId="0" fillId="0" borderId="12" xfId="0" applyFill="1" applyBorder="1" applyAlignment="1">
      <alignment wrapText="1"/>
    </xf>
    <xf numFmtId="4" fontId="13" fillId="2" borderId="2" xfId="2" applyNumberFormat="1" applyFont="1" applyFill="1" applyBorder="1" applyAlignment="1">
      <alignment vertical="center" wrapText="1"/>
    </xf>
    <xf numFmtId="168" fontId="13" fillId="2" borderId="2" xfId="2" applyNumberFormat="1" applyFont="1" applyFill="1" applyBorder="1" applyAlignment="1">
      <alignment wrapText="1"/>
    </xf>
    <xf numFmtId="0" fontId="13" fillId="0" borderId="2" xfId="0" applyFont="1" applyFill="1" applyBorder="1" applyAlignment="1">
      <alignment wrapText="1"/>
    </xf>
    <xf numFmtId="4" fontId="5" fillId="0" borderId="2" xfId="0" applyNumberFormat="1" applyFont="1" applyFill="1" applyBorder="1" applyAlignment="1">
      <alignment vertical="center"/>
    </xf>
    <xf numFmtId="0" fontId="14" fillId="0" borderId="0" xfId="0" applyFont="1" applyFill="1"/>
    <xf numFmtId="168" fontId="13" fillId="2" borderId="2" xfId="2" applyNumberFormat="1" applyFont="1" applyFill="1" applyBorder="1" applyAlignment="1">
      <alignment vertical="center" wrapText="1"/>
    </xf>
    <xf numFmtId="0" fontId="5" fillId="0" borderId="2" xfId="0" applyFont="1" applyFill="1" applyBorder="1"/>
    <xf numFmtId="0" fontId="5" fillId="0" borderId="2" xfId="0" applyFont="1" applyFill="1" applyBorder="1" applyAlignment="1">
      <alignment vertical="center"/>
    </xf>
    <xf numFmtId="4" fontId="15" fillId="0" borderId="2" xfId="0" applyNumberFormat="1" applyFont="1" applyFill="1" applyBorder="1" applyAlignment="1">
      <alignment vertical="center" wrapText="1"/>
    </xf>
    <xf numFmtId="0" fontId="15" fillId="0" borderId="2" xfId="0" applyFont="1" applyFill="1" applyBorder="1" applyAlignment="1">
      <alignment vertical="center" wrapText="1"/>
    </xf>
    <xf numFmtId="0" fontId="15" fillId="0" borderId="2" xfId="0" applyNumberFormat="1" applyFont="1" applyFill="1" applyBorder="1" applyAlignment="1">
      <alignment horizontal="justify" vertical="justify" wrapText="1"/>
    </xf>
    <xf numFmtId="4" fontId="5" fillId="0" borderId="2" xfId="0" applyNumberFormat="1" applyFont="1" applyFill="1" applyBorder="1" applyAlignment="1">
      <alignment vertical="center" wrapText="1"/>
    </xf>
    <xf numFmtId="0" fontId="15" fillId="0" borderId="2" xfId="0" applyNumberFormat="1" applyFont="1" applyFill="1" applyBorder="1" applyAlignment="1">
      <alignment vertical="top" wrapText="1"/>
    </xf>
    <xf numFmtId="0" fontId="15" fillId="0" borderId="2" xfId="0" applyNumberFormat="1" applyFont="1" applyFill="1" applyBorder="1" applyAlignment="1">
      <alignment vertical="center" wrapText="1"/>
    </xf>
    <xf numFmtId="0" fontId="5" fillId="0" borderId="3" xfId="1" applyNumberFormat="1" applyFont="1" applyFill="1" applyBorder="1" applyAlignment="1">
      <alignment vertical="center" wrapText="1"/>
    </xf>
    <xf numFmtId="166" fontId="5" fillId="0" borderId="3" xfId="1" applyNumberFormat="1" applyFont="1" applyFill="1" applyBorder="1" applyAlignment="1">
      <alignment horizontal="center" vertical="center" wrapText="1"/>
    </xf>
    <xf numFmtId="0" fontId="5" fillId="0" borderId="4" xfId="1" applyNumberFormat="1" applyFont="1" applyFill="1" applyBorder="1" applyAlignment="1">
      <alignment vertical="center" wrapText="1"/>
    </xf>
    <xf numFmtId="166" fontId="5" fillId="0" borderId="4" xfId="1"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NumberFormat="1" applyFont="1" applyFill="1" applyBorder="1" applyAlignment="1">
      <alignment vertical="center" wrapText="1"/>
    </xf>
    <xf numFmtId="4" fontId="5" fillId="0" borderId="2" xfId="0" applyNumberFormat="1" applyFont="1" applyFill="1" applyBorder="1"/>
    <xf numFmtId="49" fontId="5" fillId="0" borderId="2" xfId="0" applyNumberFormat="1" applyFont="1" applyFill="1" applyBorder="1" applyAlignment="1">
      <alignment horizontal="center" vertical="top" wrapText="1"/>
    </xf>
    <xf numFmtId="4" fontId="15" fillId="0" borderId="2" xfId="0" applyNumberFormat="1" applyFont="1" applyFill="1" applyBorder="1" applyAlignment="1">
      <alignment vertical="top" wrapText="1"/>
    </xf>
    <xf numFmtId="0" fontId="15" fillId="0" borderId="2" xfId="0" applyFont="1" applyFill="1" applyBorder="1" applyAlignment="1">
      <alignment vertical="top" wrapText="1"/>
    </xf>
    <xf numFmtId="0" fontId="16" fillId="0" borderId="2" xfId="0" applyFont="1" applyFill="1" applyBorder="1" applyAlignment="1">
      <alignment wrapText="1"/>
    </xf>
    <xf numFmtId="0" fontId="5" fillId="0" borderId="2" xfId="0" applyFont="1" applyFill="1" applyBorder="1" applyAlignment="1">
      <alignment vertical="top" wrapText="1"/>
    </xf>
    <xf numFmtId="0" fontId="5" fillId="0" borderId="2" xfId="0" applyNumberFormat="1" applyFont="1" applyFill="1" applyBorder="1" applyAlignment="1">
      <alignment vertical="top" wrapText="1"/>
    </xf>
    <xf numFmtId="0" fontId="5" fillId="0" borderId="2" xfId="0" applyNumberFormat="1" applyFont="1" applyFill="1" applyBorder="1" applyAlignment="1">
      <alignment vertical="center"/>
    </xf>
    <xf numFmtId="0" fontId="17" fillId="0" borderId="0" xfId="0" applyFont="1" applyFill="1"/>
    <xf numFmtId="0" fontId="5" fillId="2" borderId="2" xfId="0"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166" fontId="5" fillId="2" borderId="2" xfId="1" applyNumberFormat="1" applyFont="1" applyFill="1" applyBorder="1" applyAlignment="1">
      <alignment horizontal="center" vertical="center" wrapText="1"/>
    </xf>
    <xf numFmtId="0" fontId="5" fillId="2" borderId="2" xfId="0" applyFont="1" applyFill="1" applyBorder="1"/>
    <xf numFmtId="4" fontId="5" fillId="2" borderId="2" xfId="0" applyNumberFormat="1" applyFont="1" applyFill="1" applyBorder="1"/>
    <xf numFmtId="0" fontId="14" fillId="2" borderId="0" xfId="0" applyFont="1" applyFill="1"/>
    <xf numFmtId="4" fontId="5" fillId="0" borderId="2"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2" xfId="0" applyNumberFormat="1" applyFont="1" applyFill="1" applyBorder="1" applyAlignment="1">
      <alignment vertical="center" wrapText="1"/>
    </xf>
    <xf numFmtId="0" fontId="5" fillId="0" borderId="9" xfId="0" applyFont="1" applyFill="1" applyBorder="1" applyAlignment="1">
      <alignment horizontal="center" vertical="center" wrapText="1"/>
    </xf>
    <xf numFmtId="0" fontId="5" fillId="0" borderId="9" xfId="1" applyNumberFormat="1" applyFont="1" applyFill="1" applyBorder="1" applyAlignment="1">
      <alignment vertical="center" wrapText="1"/>
    </xf>
    <xf numFmtId="166" fontId="5" fillId="0" borderId="9" xfId="1"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0" borderId="9" xfId="1" applyNumberFormat="1" applyFont="1" applyFill="1" applyBorder="1" applyAlignment="1">
      <alignment horizontal="center" vertical="center" wrapText="1"/>
    </xf>
    <xf numFmtId="0" fontId="5" fillId="0" borderId="2" xfId="0" applyFont="1" applyFill="1" applyBorder="1" applyAlignment="1">
      <alignment vertical="center" wrapText="1" shrinkToFit="1"/>
    </xf>
    <xf numFmtId="166" fontId="2" fillId="0" borderId="2" xfId="1"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2" borderId="2" xfId="1" applyNumberFormat="1" applyFont="1" applyFill="1" applyBorder="1" applyAlignment="1">
      <alignment horizontal="left" vertical="center" wrapText="1"/>
    </xf>
    <xf numFmtId="0" fontId="5" fillId="2" borderId="2" xfId="1" applyFont="1" applyFill="1" applyBorder="1" applyAlignment="1">
      <alignment horizontal="center" vertical="center" wrapText="1"/>
    </xf>
    <xf numFmtId="4" fontId="5" fillId="2" borderId="2" xfId="0" applyNumberFormat="1" applyFont="1" applyFill="1" applyBorder="1" applyAlignment="1">
      <alignment vertical="center"/>
    </xf>
    <xf numFmtId="0" fontId="5" fillId="0" borderId="3" xfId="0" applyNumberFormat="1"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left" vertical="center" wrapText="1"/>
    </xf>
    <xf numFmtId="3" fontId="5" fillId="0" borderId="3"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0" fontId="15" fillId="2" borderId="2" xfId="0" applyNumberFormat="1" applyFont="1" applyFill="1" applyBorder="1" applyAlignment="1">
      <alignment vertical="top" wrapText="1"/>
    </xf>
    <xf numFmtId="3" fontId="5" fillId="0" borderId="4" xfId="0" applyNumberFormat="1" applyFont="1" applyFill="1" applyBorder="1" applyAlignment="1">
      <alignment horizontal="center" vertical="center" wrapText="1"/>
    </xf>
    <xf numFmtId="0" fontId="15" fillId="0" borderId="5" xfId="0" applyNumberFormat="1" applyFont="1" applyFill="1" applyBorder="1" applyAlignment="1">
      <alignment vertical="top" wrapText="1"/>
    </xf>
    <xf numFmtId="0" fontId="5" fillId="0" borderId="3" xfId="0" applyNumberFormat="1" applyFont="1" applyFill="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9" xfId="0" applyNumberFormat="1" applyFont="1" applyFill="1" applyBorder="1" applyAlignment="1">
      <alignment vertical="center" wrapText="1"/>
    </xf>
    <xf numFmtId="0" fontId="5" fillId="2" borderId="9" xfId="0" applyFont="1" applyFill="1" applyBorder="1" applyAlignment="1">
      <alignment horizontal="center" vertical="center" wrapText="1"/>
    </xf>
    <xf numFmtId="0" fontId="14" fillId="0" borderId="0" xfId="0" applyFont="1" applyFill="1" applyAlignment="1">
      <alignment vertical="center"/>
    </xf>
    <xf numFmtId="0" fontId="5" fillId="0" borderId="4" xfId="0" applyNumberFormat="1" applyFont="1" applyFill="1" applyBorder="1" applyAlignment="1">
      <alignment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vertical="center"/>
    </xf>
    <xf numFmtId="49" fontId="5" fillId="2" borderId="2" xfId="0" applyNumberFormat="1" applyFont="1" applyFill="1" applyBorder="1" applyAlignment="1">
      <alignment horizontal="center" vertical="top" wrapText="1"/>
    </xf>
    <xf numFmtId="0" fontId="5" fillId="2" borderId="2" xfId="0" applyNumberFormat="1" applyFont="1" applyFill="1" applyBorder="1" applyAlignment="1">
      <alignmen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xf>
    <xf numFmtId="4" fontId="18" fillId="2" borderId="2" xfId="2" applyNumberFormat="1" applyFont="1" applyFill="1" applyBorder="1" applyAlignment="1">
      <alignment vertical="center" wrapText="1"/>
    </xf>
    <xf numFmtId="0" fontId="18" fillId="0" borderId="2" xfId="2"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166" fontId="5" fillId="2" borderId="3" xfId="1"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9" xfId="0" applyNumberFormat="1" applyFont="1" applyFill="1" applyBorder="1" applyAlignment="1">
      <alignment horizontal="center" vertical="center" wrapText="1"/>
    </xf>
    <xf numFmtId="166" fontId="5" fillId="2" borderId="9" xfId="1"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4" xfId="0" applyNumberFormat="1" applyFont="1" applyFill="1" applyBorder="1" applyAlignment="1">
      <alignment horizontal="center" vertical="center" wrapText="1"/>
    </xf>
    <xf numFmtId="166" fontId="5" fillId="2" borderId="4" xfId="1"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2" xfId="0" applyNumberFormat="1" applyFont="1" applyFill="1" applyBorder="1" applyAlignment="1">
      <alignment vertical="center" wrapText="1"/>
    </xf>
    <xf numFmtId="3" fontId="5" fillId="2" borderId="2"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3" fontId="5" fillId="2" borderId="9"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169" fontId="15" fillId="0" borderId="2" xfId="0" applyNumberFormat="1" applyFont="1" applyFill="1" applyBorder="1" applyAlignment="1">
      <alignment vertical="center" wrapText="1"/>
    </xf>
    <xf numFmtId="0" fontId="5" fillId="2" borderId="2" xfId="1" applyNumberFormat="1" applyFont="1" applyFill="1" applyBorder="1" applyAlignment="1">
      <alignment horizontal="justify" vertical="center" wrapText="1"/>
    </xf>
    <xf numFmtId="165" fontId="5" fillId="2" borderId="3"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top"/>
    </xf>
    <xf numFmtId="0" fontId="5" fillId="2" borderId="3" xfId="1" applyNumberFormat="1" applyFont="1" applyFill="1" applyBorder="1" applyAlignment="1">
      <alignment horizontal="center" vertical="center" wrapText="1"/>
    </xf>
    <xf numFmtId="0" fontId="5" fillId="2" borderId="4" xfId="1" applyNumberFormat="1" applyFont="1" applyFill="1" applyBorder="1" applyAlignment="1">
      <alignment horizontal="center" vertical="center" wrapText="1"/>
    </xf>
    <xf numFmtId="0" fontId="5" fillId="2" borderId="2" xfId="1" applyNumberFormat="1" applyFont="1" applyFill="1" applyBorder="1" applyAlignment="1">
      <alignment vertical="center" wrapText="1"/>
    </xf>
    <xf numFmtId="0" fontId="5" fillId="2" borderId="2" xfId="1" applyNumberFormat="1" applyFont="1" applyFill="1" applyBorder="1" applyAlignment="1">
      <alignment horizontal="center" vertical="center" wrapText="1"/>
    </xf>
    <xf numFmtId="0" fontId="5" fillId="2" borderId="3" xfId="1" applyNumberFormat="1" applyFont="1" applyFill="1" applyBorder="1" applyAlignment="1">
      <alignment vertical="center" wrapText="1"/>
    </xf>
    <xf numFmtId="0" fontId="5" fillId="2" borderId="4" xfId="1" applyNumberFormat="1" applyFont="1" applyFill="1" applyBorder="1" applyAlignment="1">
      <alignment vertical="center" wrapText="1"/>
    </xf>
    <xf numFmtId="4" fontId="5" fillId="0" borderId="2" xfId="0" applyNumberFormat="1" applyFont="1" applyFill="1" applyBorder="1" applyAlignment="1">
      <alignment horizontal="right" vertical="center" wrapText="1"/>
    </xf>
    <xf numFmtId="49" fontId="5" fillId="2" borderId="2" xfId="0" applyNumberFormat="1" applyFont="1" applyFill="1" applyBorder="1" applyAlignment="1">
      <alignment horizontal="center" vertical="center" wrapText="1"/>
    </xf>
    <xf numFmtId="0" fontId="5" fillId="2" borderId="3"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14" fillId="2" borderId="0" xfId="0" applyFont="1" applyFill="1" applyAlignment="1">
      <alignment horizontal="center" vertical="center" wrapText="1"/>
    </xf>
    <xf numFmtId="4" fontId="5" fillId="2" borderId="2" xfId="0" applyNumberFormat="1" applyFont="1" applyFill="1" applyBorder="1" applyAlignment="1">
      <alignment horizontal="center" vertical="center" wrapText="1"/>
    </xf>
    <xf numFmtId="0" fontId="20" fillId="0" borderId="8" xfId="0" applyFont="1" applyBorder="1" applyAlignment="1">
      <alignment horizontal="left"/>
    </xf>
    <xf numFmtId="0" fontId="21" fillId="0" borderId="2" xfId="0" applyFont="1" applyBorder="1" applyAlignment="1">
      <alignment horizontal="left"/>
    </xf>
    <xf numFmtId="168" fontId="21" fillId="0" borderId="2" xfId="2" applyNumberFormat="1" applyFont="1" applyFill="1" applyBorder="1" applyAlignment="1">
      <alignment wrapText="1"/>
    </xf>
    <xf numFmtId="168" fontId="21" fillId="2" borderId="2" xfId="2" applyNumberFormat="1" applyFont="1" applyFill="1" applyBorder="1" applyAlignment="1">
      <alignment wrapText="1"/>
    </xf>
    <xf numFmtId="0" fontId="21" fillId="0" borderId="2" xfId="0" applyFont="1" applyFill="1" applyBorder="1" applyAlignment="1">
      <alignment wrapText="1"/>
    </xf>
    <xf numFmtId="0" fontId="19" fillId="0" borderId="0" xfId="0" applyFont="1"/>
    <xf numFmtId="4" fontId="16" fillId="2" borderId="2" xfId="2" applyNumberFormat="1" applyFont="1" applyFill="1" applyBorder="1" applyAlignment="1">
      <alignment wrapText="1"/>
    </xf>
    <xf numFmtId="168" fontId="16" fillId="0" borderId="2" xfId="2" applyNumberFormat="1" applyFont="1" applyFill="1" applyBorder="1" applyAlignment="1">
      <alignment wrapText="1"/>
    </xf>
    <xf numFmtId="168" fontId="16" fillId="2" borderId="2" xfId="2" applyNumberFormat="1" applyFont="1" applyFill="1" applyBorder="1" applyAlignment="1">
      <alignment wrapText="1"/>
    </xf>
    <xf numFmtId="0" fontId="22" fillId="0" borderId="0" xfId="0" applyFont="1"/>
    <xf numFmtId="4" fontId="21" fillId="0" borderId="2" xfId="2" applyNumberFormat="1" applyFont="1" applyFill="1" applyBorder="1" applyAlignment="1">
      <alignment wrapText="1"/>
    </xf>
    <xf numFmtId="0" fontId="20" fillId="0" borderId="13" xfId="0" applyFont="1" applyBorder="1" applyAlignment="1">
      <alignment horizontal="left"/>
    </xf>
    <xf numFmtId="0" fontId="20" fillId="0" borderId="0" xfId="0" applyFont="1" applyBorder="1" applyAlignment="1">
      <alignment horizontal="left"/>
    </xf>
    <xf numFmtId="168" fontId="23" fillId="2" borderId="12" xfId="2" applyNumberFormat="1" applyFont="1" applyFill="1" applyBorder="1" applyAlignment="1">
      <alignment wrapText="1"/>
    </xf>
    <xf numFmtId="0" fontId="23" fillId="0" borderId="14" xfId="0" applyFont="1" applyFill="1" applyBorder="1" applyAlignment="1">
      <alignment wrapText="1"/>
    </xf>
    <xf numFmtId="0" fontId="23" fillId="0" borderId="0" xfId="0" applyFont="1"/>
    <xf numFmtId="0" fontId="20" fillId="0" borderId="15" xfId="0" applyFont="1" applyBorder="1"/>
    <xf numFmtId="0" fontId="20" fillId="0" borderId="16" xfId="0" applyFont="1" applyBorder="1" applyAlignment="1">
      <alignment wrapText="1"/>
    </xf>
    <xf numFmtId="0" fontId="23" fillId="0" borderId="17" xfId="0" applyFont="1" applyBorder="1" applyAlignment="1">
      <alignment wrapText="1"/>
    </xf>
    <xf numFmtId="0" fontId="23" fillId="0" borderId="17" xfId="0" applyFont="1" applyFill="1" applyBorder="1" applyAlignment="1">
      <alignment wrapText="1"/>
    </xf>
    <xf numFmtId="4" fontId="20" fillId="0" borderId="3" xfId="2" applyNumberFormat="1" applyFont="1" applyFill="1" applyBorder="1" applyAlignment="1">
      <alignment wrapText="1"/>
    </xf>
    <xf numFmtId="168" fontId="20" fillId="0" borderId="3" xfId="2" applyNumberFormat="1" applyFont="1" applyFill="1" applyBorder="1" applyAlignment="1">
      <alignment wrapText="1"/>
    </xf>
    <xf numFmtId="168" fontId="23" fillId="2" borderId="3" xfId="2" applyNumberFormat="1" applyFont="1" applyFill="1" applyBorder="1" applyAlignment="1">
      <alignment wrapText="1"/>
    </xf>
    <xf numFmtId="4" fontId="20" fillId="0" borderId="18" xfId="2" applyNumberFormat="1" applyFont="1" applyFill="1" applyBorder="1" applyAlignment="1">
      <alignment wrapText="1"/>
    </xf>
    <xf numFmtId="0" fontId="23" fillId="0" borderId="18" xfId="0" applyFont="1" applyFill="1" applyBorder="1" applyAlignment="1">
      <alignment wrapText="1"/>
    </xf>
    <xf numFmtId="0" fontId="23" fillId="0" borderId="18" xfId="0" applyFont="1" applyBorder="1" applyAlignment="1">
      <alignment wrapText="1"/>
    </xf>
    <xf numFmtId="0" fontId="2" fillId="0" borderId="5" xfId="0" applyFont="1" applyFill="1" applyBorder="1" applyAlignment="1">
      <alignment vertical="top" wrapText="1"/>
    </xf>
    <xf numFmtId="0" fontId="2" fillId="0" borderId="7" xfId="0" applyFont="1" applyFill="1" applyBorder="1" applyAlignment="1">
      <alignment vertical="top" wrapText="1"/>
    </xf>
    <xf numFmtId="0" fontId="2" fillId="0" borderId="7" xfId="0" applyFont="1" applyFill="1" applyBorder="1" applyAlignment="1">
      <alignment vertical="top" wrapText="1"/>
    </xf>
    <xf numFmtId="0" fontId="2" fillId="0" borderId="6" xfId="0" applyFont="1" applyFill="1" applyBorder="1" applyAlignment="1">
      <alignment vertical="top" wrapText="1"/>
    </xf>
    <xf numFmtId="0" fontId="10" fillId="0" borderId="0" xfId="0" applyFont="1" applyFill="1" applyAlignment="1">
      <alignment vertical="center" wrapText="1"/>
    </xf>
    <xf numFmtId="0" fontId="10" fillId="0" borderId="0" xfId="0" applyFont="1" applyFill="1" applyAlignment="1">
      <alignment vertical="center" wrapText="1"/>
    </xf>
    <xf numFmtId="0" fontId="5" fillId="2" borderId="2" xfId="0" applyFont="1" applyFill="1" applyBorder="1" applyAlignment="1">
      <alignment vertical="center" wrapText="1"/>
    </xf>
    <xf numFmtId="168" fontId="23" fillId="2" borderId="0" xfId="2" applyNumberFormat="1" applyFont="1" applyFill="1" applyBorder="1" applyAlignment="1">
      <alignment horizontal="center" vertical="center" wrapText="1"/>
    </xf>
    <xf numFmtId="0" fontId="23" fillId="0" borderId="16" xfId="0" applyFont="1" applyBorder="1" applyAlignment="1">
      <alignment horizontal="center" vertical="center" wrapText="1"/>
    </xf>
    <xf numFmtId="0" fontId="0" fillId="0" borderId="9" xfId="0" applyFill="1" applyBorder="1"/>
    <xf numFmtId="0" fontId="0" fillId="0" borderId="4" xfId="0" applyFill="1" applyBorder="1"/>
    <xf numFmtId="49" fontId="5" fillId="2" borderId="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cellXfs>
  <cellStyles count="3">
    <cellStyle name="Comma" xfId="2" builtinId="3"/>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S1126"/>
  <sheetViews>
    <sheetView tabSelected="1" workbookViewId="0">
      <selection activeCell="M8" sqref="M8"/>
    </sheetView>
  </sheetViews>
  <sheetFormatPr defaultColWidth="9.109375" defaultRowHeight="12"/>
  <cols>
    <col min="1" max="1" width="6.109375" style="41" customWidth="1"/>
    <col min="2" max="2" width="29.88671875" style="40" customWidth="1"/>
    <col min="3" max="3" width="15.21875" style="45" customWidth="1"/>
    <col min="4" max="4" width="17" style="41" customWidth="1"/>
    <col min="5" max="5" width="10.88671875" style="41" customWidth="1"/>
    <col min="6" max="6" width="13.5546875" style="38" customWidth="1"/>
    <col min="7" max="7" width="7.109375" style="2" customWidth="1"/>
    <col min="8" max="8" width="11" style="2" customWidth="1"/>
    <col min="9" max="9" width="13.109375" style="2" customWidth="1"/>
    <col min="10" max="10" width="20.109375" style="41" customWidth="1"/>
    <col min="11" max="16384" width="9.109375" style="39"/>
  </cols>
  <sheetData>
    <row r="1" spans="1:10" s="1" customFormat="1" ht="11.4">
      <c r="A1" s="65" t="s">
        <v>0</v>
      </c>
      <c r="B1" s="65"/>
      <c r="C1" s="65"/>
      <c r="D1" s="65"/>
      <c r="E1" s="65"/>
      <c r="F1" s="65"/>
      <c r="G1" s="65"/>
      <c r="H1" s="65"/>
      <c r="I1" s="65"/>
      <c r="J1" s="65"/>
    </row>
    <row r="2" spans="1:10" s="1" customFormat="1" ht="57" customHeight="1">
      <c r="A2" s="65"/>
      <c r="B2" s="65"/>
      <c r="C2" s="65"/>
      <c r="D2" s="65"/>
      <c r="E2" s="65"/>
      <c r="F2" s="65"/>
      <c r="G2" s="65"/>
      <c r="H2" s="65"/>
      <c r="I2" s="65"/>
      <c r="J2" s="65"/>
    </row>
    <row r="3" spans="1:10" s="1" customFormat="1" ht="11.4"/>
    <row r="4" spans="1:10" s="1" customFormat="1" ht="21.75" customHeight="1">
      <c r="A4" s="66" t="s">
        <v>1</v>
      </c>
      <c r="B4" s="66"/>
      <c r="C4" s="66"/>
      <c r="D4" s="66"/>
      <c r="E4" s="66"/>
      <c r="F4" s="67" t="s">
        <v>2</v>
      </c>
      <c r="G4" s="67"/>
      <c r="H4" s="67"/>
      <c r="I4" s="67"/>
      <c r="J4" s="67"/>
    </row>
    <row r="5" spans="1:10" s="2" customFormat="1" ht="25.5" customHeight="1">
      <c r="A5" s="68" t="s">
        <v>3</v>
      </c>
      <c r="B5" s="69" t="s">
        <v>4</v>
      </c>
      <c r="C5" s="69"/>
      <c r="D5" s="69"/>
      <c r="E5" s="69"/>
      <c r="F5" s="68" t="s">
        <v>5</v>
      </c>
      <c r="G5" s="68"/>
      <c r="H5" s="68"/>
      <c r="I5" s="68"/>
      <c r="J5" s="68" t="s">
        <v>6</v>
      </c>
    </row>
    <row r="6" spans="1:10" s="2" customFormat="1" ht="34.200000000000003">
      <c r="A6" s="68"/>
      <c r="B6" s="3" t="s">
        <v>7</v>
      </c>
      <c r="C6" s="4" t="s">
        <v>8</v>
      </c>
      <c r="D6" s="5" t="s">
        <v>9</v>
      </c>
      <c r="E6" s="5" t="s">
        <v>10</v>
      </c>
      <c r="F6" s="6" t="s">
        <v>11</v>
      </c>
      <c r="G6" s="7" t="s">
        <v>12</v>
      </c>
      <c r="H6" s="8" t="s">
        <v>9</v>
      </c>
      <c r="I6" s="8" t="s">
        <v>10</v>
      </c>
      <c r="J6" s="68"/>
    </row>
    <row r="7" spans="1:10" ht="12" customHeight="1">
      <c r="A7" s="210" t="s">
        <v>1500</v>
      </c>
      <c r="B7" s="211"/>
      <c r="C7" s="212"/>
      <c r="D7" s="212"/>
      <c r="E7" s="212"/>
      <c r="F7" s="212"/>
      <c r="G7" s="212"/>
      <c r="H7" s="212"/>
      <c r="I7" s="212"/>
      <c r="J7" s="213"/>
    </row>
    <row r="8" spans="1:10" ht="60">
      <c r="A8" s="9">
        <v>1</v>
      </c>
      <c r="B8" s="10" t="s">
        <v>13</v>
      </c>
      <c r="C8" s="11">
        <v>18300000</v>
      </c>
      <c r="D8" s="9" t="s">
        <v>14</v>
      </c>
      <c r="E8" s="9" t="s">
        <v>15</v>
      </c>
      <c r="F8" s="12">
        <v>67499.600000000006</v>
      </c>
      <c r="G8" s="13">
        <v>2016</v>
      </c>
      <c r="H8" s="13" t="s">
        <v>16</v>
      </c>
      <c r="I8" s="13" t="s">
        <v>17</v>
      </c>
      <c r="J8" s="13" t="s">
        <v>18</v>
      </c>
    </row>
    <row r="9" spans="1:10" ht="36">
      <c r="A9" s="9">
        <v>2</v>
      </c>
      <c r="B9" s="10" t="s">
        <v>19</v>
      </c>
      <c r="C9" s="11">
        <v>17681774</v>
      </c>
      <c r="D9" s="9" t="s">
        <v>14</v>
      </c>
      <c r="E9" s="9" t="s">
        <v>15</v>
      </c>
      <c r="F9" s="12">
        <v>9600</v>
      </c>
      <c r="G9" s="13">
        <v>2016</v>
      </c>
      <c r="H9" s="13" t="s">
        <v>16</v>
      </c>
      <c r="I9" s="13" t="s">
        <v>17</v>
      </c>
      <c r="J9" s="13"/>
    </row>
    <row r="10" spans="1:10" ht="96">
      <c r="A10" s="9">
        <v>3</v>
      </c>
      <c r="B10" s="10" t="s">
        <v>20</v>
      </c>
      <c r="C10" s="11">
        <v>15000000</v>
      </c>
      <c r="D10" s="9" t="s">
        <v>21</v>
      </c>
      <c r="E10" s="9" t="s">
        <v>22</v>
      </c>
      <c r="F10" s="12"/>
      <c r="G10" s="13"/>
      <c r="H10" s="13"/>
      <c r="I10" s="13"/>
      <c r="J10" s="13"/>
    </row>
    <row r="11" spans="1:10" ht="144">
      <c r="A11" s="9">
        <v>4</v>
      </c>
      <c r="B11" s="10" t="s">
        <v>23</v>
      </c>
      <c r="C11" s="11">
        <v>14479828</v>
      </c>
      <c r="D11" s="9" t="s">
        <v>14</v>
      </c>
      <c r="E11" s="9" t="s">
        <v>15</v>
      </c>
      <c r="F11" s="12">
        <v>13163480</v>
      </c>
      <c r="G11" s="13">
        <v>2016</v>
      </c>
      <c r="H11" s="13" t="s">
        <v>16</v>
      </c>
      <c r="I11" s="13" t="s">
        <v>17</v>
      </c>
      <c r="J11" s="13" t="s">
        <v>24</v>
      </c>
    </row>
    <row r="12" spans="1:10" ht="36">
      <c r="A12" s="9">
        <v>5</v>
      </c>
      <c r="B12" s="10" t="s">
        <v>25</v>
      </c>
      <c r="C12" s="11">
        <v>8819200</v>
      </c>
      <c r="D12" s="9" t="s">
        <v>14</v>
      </c>
      <c r="E12" s="9" t="s">
        <v>15</v>
      </c>
      <c r="F12" s="14"/>
      <c r="G12" s="13"/>
      <c r="H12" s="13"/>
      <c r="I12" s="13"/>
      <c r="J12" s="9"/>
    </row>
    <row r="13" spans="1:10" ht="36">
      <c r="A13" s="9">
        <v>6</v>
      </c>
      <c r="B13" s="15" t="s">
        <v>26</v>
      </c>
      <c r="C13" s="11">
        <v>4715000</v>
      </c>
      <c r="D13" s="16" t="s">
        <v>14</v>
      </c>
      <c r="E13" s="9" t="s">
        <v>15</v>
      </c>
      <c r="F13" s="12">
        <v>1492298.29</v>
      </c>
      <c r="G13" s="13">
        <v>2016</v>
      </c>
      <c r="H13" s="13" t="s">
        <v>16</v>
      </c>
      <c r="I13" s="13" t="s">
        <v>17</v>
      </c>
      <c r="J13" s="13" t="s">
        <v>27</v>
      </c>
    </row>
    <row r="14" spans="1:10" ht="24">
      <c r="A14" s="56">
        <v>7</v>
      </c>
      <c r="B14" s="61" t="s">
        <v>28</v>
      </c>
      <c r="C14" s="58">
        <v>2700000</v>
      </c>
      <c r="D14" s="56" t="s">
        <v>29</v>
      </c>
      <c r="E14" s="56" t="s">
        <v>29</v>
      </c>
      <c r="F14" s="12">
        <v>30099.8</v>
      </c>
      <c r="G14" s="13"/>
      <c r="H14" s="13" t="s">
        <v>30</v>
      </c>
      <c r="I14" s="9" t="s">
        <v>31</v>
      </c>
      <c r="J14" s="13"/>
    </row>
    <row r="15" spans="1:10" ht="24">
      <c r="A15" s="56"/>
      <c r="B15" s="61"/>
      <c r="C15" s="58"/>
      <c r="D15" s="56"/>
      <c r="E15" s="56"/>
      <c r="F15" s="12">
        <v>108980</v>
      </c>
      <c r="G15" s="13"/>
      <c r="H15" s="13" t="s">
        <v>30</v>
      </c>
      <c r="I15" s="9" t="s">
        <v>31</v>
      </c>
      <c r="J15" s="13"/>
    </row>
    <row r="16" spans="1:10" ht="36">
      <c r="A16" s="56">
        <v>8</v>
      </c>
      <c r="B16" s="57" t="s">
        <v>32</v>
      </c>
      <c r="C16" s="58">
        <v>1945683</v>
      </c>
      <c r="D16" s="62" t="s">
        <v>14</v>
      </c>
      <c r="E16" s="62" t="s">
        <v>33</v>
      </c>
      <c r="F16" s="14">
        <v>2450889</v>
      </c>
      <c r="G16" s="13">
        <v>2016</v>
      </c>
      <c r="H16" s="13" t="s">
        <v>16</v>
      </c>
      <c r="I16" s="13" t="s">
        <v>17</v>
      </c>
      <c r="J16" s="9" t="s">
        <v>34</v>
      </c>
    </row>
    <row r="17" spans="1:10" ht="36">
      <c r="A17" s="56"/>
      <c r="B17" s="57"/>
      <c r="C17" s="58"/>
      <c r="D17" s="62"/>
      <c r="E17" s="62"/>
      <c r="F17" s="14">
        <v>859400</v>
      </c>
      <c r="G17" s="13">
        <v>2016</v>
      </c>
      <c r="H17" s="13" t="s">
        <v>16</v>
      </c>
      <c r="I17" s="13" t="s">
        <v>17</v>
      </c>
      <c r="J17" s="9" t="s">
        <v>35</v>
      </c>
    </row>
    <row r="18" spans="1:10" ht="36">
      <c r="A18" s="56"/>
      <c r="B18" s="57"/>
      <c r="C18" s="58"/>
      <c r="D18" s="62"/>
      <c r="E18" s="62"/>
      <c r="F18" s="14">
        <v>398499</v>
      </c>
      <c r="G18" s="13">
        <v>2016</v>
      </c>
      <c r="H18" s="13" t="s">
        <v>16</v>
      </c>
      <c r="I18" s="13" t="s">
        <v>17</v>
      </c>
      <c r="J18" s="9" t="s">
        <v>36</v>
      </c>
    </row>
    <row r="19" spans="1:10" ht="48">
      <c r="A19" s="9">
        <v>9</v>
      </c>
      <c r="B19" s="15" t="s">
        <v>37</v>
      </c>
      <c r="C19" s="11">
        <v>1400000</v>
      </c>
      <c r="D19" s="9" t="s">
        <v>14</v>
      </c>
      <c r="E19" s="9" t="s">
        <v>33</v>
      </c>
      <c r="F19" s="12">
        <v>155616.31</v>
      </c>
      <c r="G19" s="13">
        <v>2016</v>
      </c>
      <c r="H19" s="13" t="s">
        <v>16</v>
      </c>
      <c r="I19" s="13" t="s">
        <v>17</v>
      </c>
      <c r="J19" s="13" t="s">
        <v>38</v>
      </c>
    </row>
    <row r="20" spans="1:10" ht="72">
      <c r="A20" s="9">
        <v>10</v>
      </c>
      <c r="B20" s="10" t="s">
        <v>39</v>
      </c>
      <c r="C20" s="11">
        <v>1200000</v>
      </c>
      <c r="D20" s="9" t="s">
        <v>14</v>
      </c>
      <c r="E20" s="9" t="s">
        <v>33</v>
      </c>
      <c r="F20" s="14">
        <v>971430</v>
      </c>
      <c r="G20" s="9">
        <v>2016</v>
      </c>
      <c r="H20" s="13" t="s">
        <v>16</v>
      </c>
      <c r="I20" s="13" t="s">
        <v>17</v>
      </c>
      <c r="J20" s="9" t="s">
        <v>40</v>
      </c>
    </row>
    <row r="21" spans="1:10" ht="36">
      <c r="A21" s="9">
        <v>11</v>
      </c>
      <c r="B21" s="10" t="s">
        <v>41</v>
      </c>
      <c r="C21" s="11">
        <v>1054000</v>
      </c>
      <c r="D21" s="9" t="s">
        <v>14</v>
      </c>
      <c r="E21" s="9" t="s">
        <v>33</v>
      </c>
      <c r="F21" s="14"/>
      <c r="G21" s="9"/>
      <c r="H21" s="13"/>
      <c r="I21" s="13"/>
      <c r="J21" s="9"/>
    </row>
    <row r="22" spans="1:10" ht="24">
      <c r="A22" s="56">
        <v>12</v>
      </c>
      <c r="B22" s="61" t="s">
        <v>42</v>
      </c>
      <c r="C22" s="58">
        <v>1011600</v>
      </c>
      <c r="D22" s="56" t="s">
        <v>43</v>
      </c>
      <c r="E22" s="56" t="s">
        <v>44</v>
      </c>
      <c r="F22" s="14">
        <v>26207.03</v>
      </c>
      <c r="G22" s="9">
        <v>2016</v>
      </c>
      <c r="H22" s="9" t="s">
        <v>45</v>
      </c>
      <c r="I22" s="9" t="s">
        <v>46</v>
      </c>
      <c r="J22" s="9"/>
    </row>
    <row r="23" spans="1:10" ht="24">
      <c r="A23" s="56"/>
      <c r="B23" s="61"/>
      <c r="C23" s="58"/>
      <c r="D23" s="56"/>
      <c r="E23" s="56"/>
      <c r="F23" s="14" t="s">
        <v>47</v>
      </c>
      <c r="G23" s="9">
        <v>2016</v>
      </c>
      <c r="H23" s="9" t="s">
        <v>30</v>
      </c>
      <c r="I23" s="9" t="s">
        <v>31</v>
      </c>
      <c r="J23" s="9"/>
    </row>
    <row r="24" spans="1:10" ht="48">
      <c r="A24" s="56"/>
      <c r="B24" s="61"/>
      <c r="C24" s="58"/>
      <c r="D24" s="56"/>
      <c r="E24" s="56"/>
      <c r="F24" s="14">
        <v>59339.61</v>
      </c>
      <c r="G24" s="9">
        <v>2016</v>
      </c>
      <c r="H24" s="17" t="s">
        <v>43</v>
      </c>
      <c r="I24" s="17" t="s">
        <v>48</v>
      </c>
      <c r="J24" s="9"/>
    </row>
    <row r="25" spans="1:10" ht="36">
      <c r="A25" s="9">
        <v>13</v>
      </c>
      <c r="B25" s="10" t="s">
        <v>49</v>
      </c>
      <c r="C25" s="11">
        <v>972000</v>
      </c>
      <c r="D25" s="9" t="s">
        <v>21</v>
      </c>
      <c r="E25" s="9" t="s">
        <v>22</v>
      </c>
      <c r="F25" s="12"/>
      <c r="G25" s="13"/>
      <c r="H25" s="13"/>
      <c r="I25" s="13"/>
      <c r="J25" s="13"/>
    </row>
    <row r="26" spans="1:10" ht="36">
      <c r="A26" s="9">
        <v>14</v>
      </c>
      <c r="B26" s="10" t="s">
        <v>50</v>
      </c>
      <c r="C26" s="11">
        <v>886000</v>
      </c>
      <c r="D26" s="9" t="s">
        <v>21</v>
      </c>
      <c r="E26" s="9" t="s">
        <v>22</v>
      </c>
      <c r="F26" s="12"/>
      <c r="G26" s="13"/>
      <c r="H26" s="13"/>
      <c r="I26" s="13"/>
      <c r="J26" s="13"/>
    </row>
    <row r="27" spans="1:10" ht="36">
      <c r="A27" s="9">
        <v>14</v>
      </c>
      <c r="B27" s="10" t="s">
        <v>51</v>
      </c>
      <c r="C27" s="11">
        <v>848900</v>
      </c>
      <c r="D27" s="9" t="s">
        <v>14</v>
      </c>
      <c r="E27" s="9" t="s">
        <v>33</v>
      </c>
      <c r="F27" s="14"/>
      <c r="G27" s="9"/>
      <c r="H27" s="9"/>
      <c r="I27" s="9"/>
      <c r="J27" s="9"/>
    </row>
    <row r="28" spans="1:10" ht="24">
      <c r="A28" s="9">
        <v>15</v>
      </c>
      <c r="B28" s="15" t="s">
        <v>52</v>
      </c>
      <c r="C28" s="11">
        <v>804824</v>
      </c>
      <c r="D28" s="9" t="s">
        <v>53</v>
      </c>
      <c r="E28" s="9" t="s">
        <v>54</v>
      </c>
      <c r="F28" s="14"/>
      <c r="G28" s="9"/>
      <c r="H28" s="9"/>
      <c r="I28" s="9"/>
      <c r="J28" s="9"/>
    </row>
    <row r="29" spans="1:10" ht="60">
      <c r="A29" s="9">
        <v>16</v>
      </c>
      <c r="B29" s="10" t="s">
        <v>55</v>
      </c>
      <c r="C29" s="11">
        <v>800000</v>
      </c>
      <c r="D29" s="9" t="s">
        <v>56</v>
      </c>
      <c r="E29" s="9" t="s">
        <v>57</v>
      </c>
      <c r="F29" s="14"/>
      <c r="G29" s="9"/>
      <c r="H29" s="9"/>
      <c r="I29" s="9"/>
      <c r="J29" s="9"/>
    </row>
    <row r="30" spans="1:10" ht="24">
      <c r="A30" s="9">
        <v>17</v>
      </c>
      <c r="B30" s="10" t="s">
        <v>58</v>
      </c>
      <c r="C30" s="11">
        <v>775500</v>
      </c>
      <c r="D30" s="9" t="s">
        <v>53</v>
      </c>
      <c r="E30" s="9" t="s">
        <v>54</v>
      </c>
      <c r="F30" s="42">
        <v>412018.04</v>
      </c>
      <c r="G30" s="9">
        <v>2016</v>
      </c>
      <c r="H30" s="9" t="s">
        <v>30</v>
      </c>
      <c r="I30" s="9" t="s">
        <v>31</v>
      </c>
      <c r="J30" s="9"/>
    </row>
    <row r="31" spans="1:10" ht="24">
      <c r="A31" s="9">
        <v>18</v>
      </c>
      <c r="B31" s="10" t="s">
        <v>59</v>
      </c>
      <c r="C31" s="11">
        <v>728950</v>
      </c>
      <c r="D31" s="9" t="s">
        <v>53</v>
      </c>
      <c r="E31" s="9" t="s">
        <v>54</v>
      </c>
      <c r="F31" s="14"/>
      <c r="G31" s="9"/>
      <c r="H31" s="9"/>
      <c r="I31" s="9"/>
      <c r="J31" s="9"/>
    </row>
    <row r="32" spans="1:10" ht="36">
      <c r="A32" s="9">
        <v>19</v>
      </c>
      <c r="B32" s="10" t="s">
        <v>60</v>
      </c>
      <c r="C32" s="11">
        <v>664200</v>
      </c>
      <c r="D32" s="9" t="s">
        <v>56</v>
      </c>
      <c r="E32" s="9" t="s">
        <v>57</v>
      </c>
      <c r="F32" s="14"/>
      <c r="G32" s="13"/>
      <c r="H32" s="13"/>
      <c r="I32" s="13"/>
      <c r="J32" s="13"/>
    </row>
    <row r="33" spans="1:10" ht="24">
      <c r="A33" s="9">
        <v>20</v>
      </c>
      <c r="B33" s="10" t="s">
        <v>61</v>
      </c>
      <c r="C33" s="11">
        <v>605500</v>
      </c>
      <c r="D33" s="9" t="s">
        <v>56</v>
      </c>
      <c r="E33" s="9" t="s">
        <v>57</v>
      </c>
      <c r="F33" s="14"/>
      <c r="G33" s="13"/>
      <c r="H33" s="13"/>
      <c r="I33" s="13"/>
      <c r="J33" s="13"/>
    </row>
    <row r="34" spans="1:10" ht="48">
      <c r="A34" s="56">
        <v>21</v>
      </c>
      <c r="B34" s="57" t="s">
        <v>62</v>
      </c>
      <c r="C34" s="58">
        <v>511000</v>
      </c>
      <c r="D34" s="62" t="s">
        <v>56</v>
      </c>
      <c r="E34" s="62" t="s">
        <v>57</v>
      </c>
      <c r="F34" s="14">
        <v>384968.37</v>
      </c>
      <c r="G34" s="60">
        <v>2016</v>
      </c>
      <c r="H34" s="56" t="s">
        <v>16</v>
      </c>
      <c r="I34" s="56" t="s">
        <v>17</v>
      </c>
      <c r="J34" s="9" t="s">
        <v>63</v>
      </c>
    </row>
    <row r="35" spans="1:10" ht="96">
      <c r="A35" s="56"/>
      <c r="B35" s="57"/>
      <c r="C35" s="58"/>
      <c r="D35" s="62"/>
      <c r="E35" s="62"/>
      <c r="F35" s="14">
        <v>4539239.53</v>
      </c>
      <c r="G35" s="60"/>
      <c r="H35" s="56"/>
      <c r="I35" s="56"/>
      <c r="J35" s="9" t="s">
        <v>64</v>
      </c>
    </row>
    <row r="36" spans="1:10" ht="24">
      <c r="A36" s="9">
        <v>22</v>
      </c>
      <c r="B36" s="10" t="s">
        <v>65</v>
      </c>
      <c r="C36" s="11">
        <v>500000</v>
      </c>
      <c r="D36" s="9" t="s">
        <v>53</v>
      </c>
      <c r="E36" s="9" t="s">
        <v>54</v>
      </c>
      <c r="F36" s="12"/>
      <c r="G36" s="13"/>
      <c r="H36" s="13"/>
      <c r="I36" s="13"/>
      <c r="J36" s="13"/>
    </row>
    <row r="37" spans="1:10" ht="48">
      <c r="A37" s="9">
        <v>23</v>
      </c>
      <c r="B37" s="10" t="s">
        <v>66</v>
      </c>
      <c r="C37" s="11">
        <v>492000</v>
      </c>
      <c r="D37" s="9" t="s">
        <v>53</v>
      </c>
      <c r="E37" s="9" t="s">
        <v>54</v>
      </c>
      <c r="F37" s="12"/>
      <c r="G37" s="13"/>
      <c r="H37" s="13"/>
      <c r="I37" s="13"/>
      <c r="J37" s="13"/>
    </row>
    <row r="38" spans="1:10" ht="24">
      <c r="A38" s="9">
        <v>24</v>
      </c>
      <c r="B38" s="10" t="s">
        <v>67</v>
      </c>
      <c r="C38" s="11">
        <v>488000</v>
      </c>
      <c r="D38" s="9" t="s">
        <v>53</v>
      </c>
      <c r="E38" s="9" t="s">
        <v>54</v>
      </c>
      <c r="F38" s="12"/>
      <c r="G38" s="13"/>
      <c r="H38" s="13"/>
      <c r="I38" s="13"/>
      <c r="J38" s="13"/>
    </row>
    <row r="39" spans="1:10" ht="36">
      <c r="A39" s="9">
        <v>25</v>
      </c>
      <c r="B39" s="10" t="s">
        <v>68</v>
      </c>
      <c r="C39" s="11">
        <v>476000</v>
      </c>
      <c r="D39" s="9" t="s">
        <v>21</v>
      </c>
      <c r="E39" s="9" t="s">
        <v>22</v>
      </c>
      <c r="F39" s="14">
        <v>212054.94</v>
      </c>
      <c r="G39" s="9">
        <v>2016</v>
      </c>
      <c r="H39" s="18" t="s">
        <v>30</v>
      </c>
      <c r="I39" s="18" t="s">
        <v>69</v>
      </c>
      <c r="J39" s="9"/>
    </row>
    <row r="40" spans="1:10" ht="36">
      <c r="A40" s="9">
        <v>26</v>
      </c>
      <c r="B40" s="10" t="s">
        <v>70</v>
      </c>
      <c r="C40" s="11">
        <v>468000</v>
      </c>
      <c r="D40" s="9" t="s">
        <v>53</v>
      </c>
      <c r="E40" s="9" t="s">
        <v>54</v>
      </c>
      <c r="F40" s="14">
        <v>35967.81</v>
      </c>
      <c r="G40" s="9">
        <v>2016</v>
      </c>
      <c r="H40" s="9" t="s">
        <v>71</v>
      </c>
      <c r="I40" s="9" t="s">
        <v>72</v>
      </c>
      <c r="J40" s="19" t="s">
        <v>73</v>
      </c>
    </row>
    <row r="41" spans="1:10" ht="36">
      <c r="A41" s="9">
        <v>27</v>
      </c>
      <c r="B41" s="10" t="s">
        <v>74</v>
      </c>
      <c r="C41" s="11">
        <v>450000</v>
      </c>
      <c r="D41" s="9" t="s">
        <v>53</v>
      </c>
      <c r="E41" s="9" t="s">
        <v>54</v>
      </c>
      <c r="F41" s="12"/>
      <c r="G41" s="13"/>
      <c r="H41" s="13"/>
      <c r="I41" s="13"/>
      <c r="J41" s="13"/>
    </row>
    <row r="42" spans="1:10" ht="24">
      <c r="A42" s="9">
        <v>28</v>
      </c>
      <c r="B42" s="10" t="s">
        <v>75</v>
      </c>
      <c r="C42" s="11">
        <v>447000</v>
      </c>
      <c r="D42" s="9" t="s">
        <v>53</v>
      </c>
      <c r="E42" s="9" t="s">
        <v>54</v>
      </c>
      <c r="F42" s="14">
        <v>32950</v>
      </c>
      <c r="G42" s="9">
        <v>2016</v>
      </c>
      <c r="H42" s="9" t="s">
        <v>43</v>
      </c>
      <c r="I42" s="17" t="s">
        <v>76</v>
      </c>
      <c r="J42" s="20" t="s">
        <v>77</v>
      </c>
    </row>
    <row r="43" spans="1:10" ht="72">
      <c r="A43" s="9">
        <v>29</v>
      </c>
      <c r="B43" s="15" t="s">
        <v>78</v>
      </c>
      <c r="C43" s="11">
        <v>420000</v>
      </c>
      <c r="D43" s="9" t="s">
        <v>53</v>
      </c>
      <c r="E43" s="9" t="s">
        <v>54</v>
      </c>
      <c r="F43" s="14"/>
      <c r="G43" s="9"/>
      <c r="H43" s="9"/>
      <c r="I43" s="9"/>
      <c r="J43" s="9"/>
    </row>
    <row r="44" spans="1:10" ht="36">
      <c r="A44" s="9">
        <v>30</v>
      </c>
      <c r="B44" s="15" t="s">
        <v>79</v>
      </c>
      <c r="C44" s="11">
        <v>400000</v>
      </c>
      <c r="D44" s="9" t="s">
        <v>21</v>
      </c>
      <c r="E44" s="9" t="s">
        <v>22</v>
      </c>
      <c r="F44" s="14"/>
      <c r="G44" s="9"/>
      <c r="H44" s="9"/>
      <c r="I44" s="9"/>
      <c r="J44" s="9"/>
    </row>
    <row r="45" spans="1:10" ht="60">
      <c r="A45" s="56">
        <v>31</v>
      </c>
      <c r="B45" s="61" t="s">
        <v>80</v>
      </c>
      <c r="C45" s="58">
        <v>393500</v>
      </c>
      <c r="D45" s="56" t="s">
        <v>56</v>
      </c>
      <c r="E45" s="56" t="s">
        <v>57</v>
      </c>
      <c r="F45" s="14">
        <v>63988.6</v>
      </c>
      <c r="G45" s="9">
        <v>2016</v>
      </c>
      <c r="H45" s="13" t="s">
        <v>16</v>
      </c>
      <c r="I45" s="13" t="s">
        <v>17</v>
      </c>
      <c r="J45" s="9" t="s">
        <v>81</v>
      </c>
    </row>
    <row r="46" spans="1:10" ht="48">
      <c r="A46" s="56"/>
      <c r="B46" s="61"/>
      <c r="C46" s="58"/>
      <c r="D46" s="56"/>
      <c r="E46" s="56"/>
      <c r="F46" s="14">
        <v>1787.5</v>
      </c>
      <c r="G46" s="9">
        <v>2016</v>
      </c>
      <c r="H46" s="9" t="s">
        <v>45</v>
      </c>
      <c r="I46" s="9" t="s">
        <v>46</v>
      </c>
      <c r="J46" s="9" t="s">
        <v>82</v>
      </c>
    </row>
    <row r="47" spans="1:10" ht="48">
      <c r="A47" s="9">
        <v>32</v>
      </c>
      <c r="B47" s="10" t="s">
        <v>83</v>
      </c>
      <c r="C47" s="11">
        <v>368500</v>
      </c>
      <c r="D47" s="9" t="s">
        <v>56</v>
      </c>
      <c r="E47" s="9" t="s">
        <v>57</v>
      </c>
      <c r="F47" s="14"/>
      <c r="G47" s="13"/>
      <c r="H47" s="13" t="s">
        <v>56</v>
      </c>
      <c r="I47" s="13" t="s">
        <v>84</v>
      </c>
      <c r="J47" s="13" t="s">
        <v>85</v>
      </c>
    </row>
    <row r="48" spans="1:10" ht="24">
      <c r="A48" s="9">
        <v>33</v>
      </c>
      <c r="B48" s="10" t="s">
        <v>86</v>
      </c>
      <c r="C48" s="11">
        <v>358000</v>
      </c>
      <c r="D48" s="9" t="s">
        <v>53</v>
      </c>
      <c r="E48" s="9" t="s">
        <v>54</v>
      </c>
      <c r="F48" s="14">
        <v>178000</v>
      </c>
      <c r="G48" s="9">
        <v>2016</v>
      </c>
      <c r="H48" s="9" t="s">
        <v>87</v>
      </c>
      <c r="I48" s="17" t="s">
        <v>88</v>
      </c>
      <c r="J48" s="20" t="s">
        <v>89</v>
      </c>
    </row>
    <row r="49" spans="1:10" ht="24">
      <c r="A49" s="9">
        <v>34</v>
      </c>
      <c r="B49" s="15" t="s">
        <v>90</v>
      </c>
      <c r="C49" s="11">
        <v>350000</v>
      </c>
      <c r="D49" s="17" t="s">
        <v>53</v>
      </c>
      <c r="E49" s="9" t="s">
        <v>54</v>
      </c>
      <c r="F49" s="14"/>
      <c r="G49" s="9"/>
      <c r="H49" s="9"/>
      <c r="I49" s="9"/>
      <c r="J49" s="9"/>
    </row>
    <row r="50" spans="1:10" ht="36">
      <c r="A50" s="56">
        <v>35</v>
      </c>
      <c r="B50" s="61" t="s">
        <v>91</v>
      </c>
      <c r="C50" s="58">
        <v>324000</v>
      </c>
      <c r="D50" s="56" t="s">
        <v>56</v>
      </c>
      <c r="E50" s="56" t="s">
        <v>57</v>
      </c>
      <c r="F50" s="14">
        <v>322725.25</v>
      </c>
      <c r="G50" s="13">
        <v>2016</v>
      </c>
      <c r="H50" s="13" t="s">
        <v>16</v>
      </c>
      <c r="I50" s="13" t="s">
        <v>17</v>
      </c>
      <c r="J50" s="13" t="s">
        <v>92</v>
      </c>
    </row>
    <row r="51" spans="1:10" ht="36">
      <c r="A51" s="56"/>
      <c r="B51" s="61"/>
      <c r="C51" s="58"/>
      <c r="D51" s="56"/>
      <c r="E51" s="56"/>
      <c r="F51" s="14">
        <v>350000</v>
      </c>
      <c r="G51" s="13">
        <v>2016</v>
      </c>
      <c r="H51" s="13" t="s">
        <v>16</v>
      </c>
      <c r="I51" s="13" t="s">
        <v>17</v>
      </c>
      <c r="J51" s="13" t="s">
        <v>93</v>
      </c>
    </row>
    <row r="52" spans="1:10" ht="144">
      <c r="A52" s="56">
        <v>36</v>
      </c>
      <c r="B52" s="61" t="s">
        <v>94</v>
      </c>
      <c r="C52" s="58">
        <v>315700</v>
      </c>
      <c r="D52" s="56" t="s">
        <v>56</v>
      </c>
      <c r="E52" s="56" t="s">
        <v>57</v>
      </c>
      <c r="F52" s="12">
        <v>14349682.57</v>
      </c>
      <c r="G52" s="13">
        <v>2016</v>
      </c>
      <c r="H52" s="13" t="s">
        <v>16</v>
      </c>
      <c r="I52" s="13" t="s">
        <v>95</v>
      </c>
      <c r="J52" s="13" t="s">
        <v>96</v>
      </c>
    </row>
    <row r="53" spans="1:10" ht="72">
      <c r="A53" s="56"/>
      <c r="B53" s="61"/>
      <c r="C53" s="58"/>
      <c r="D53" s="56"/>
      <c r="E53" s="56"/>
      <c r="F53" s="12">
        <v>425197.44</v>
      </c>
      <c r="G53" s="13">
        <v>2016</v>
      </c>
      <c r="H53" s="13" t="s">
        <v>16</v>
      </c>
      <c r="I53" s="13" t="s">
        <v>17</v>
      </c>
      <c r="J53" s="13" t="s">
        <v>97</v>
      </c>
    </row>
    <row r="54" spans="1:10" ht="96">
      <c r="A54" s="56"/>
      <c r="B54" s="61"/>
      <c r="C54" s="58"/>
      <c r="D54" s="56"/>
      <c r="E54" s="56"/>
      <c r="F54" s="12">
        <v>63286.75</v>
      </c>
      <c r="G54" s="13">
        <v>2016</v>
      </c>
      <c r="H54" s="13" t="s">
        <v>71</v>
      </c>
      <c r="I54" s="13" t="s">
        <v>98</v>
      </c>
      <c r="J54" s="13" t="s">
        <v>99</v>
      </c>
    </row>
    <row r="55" spans="1:10" ht="84">
      <c r="A55" s="9">
        <v>37</v>
      </c>
      <c r="B55" s="10" t="s">
        <v>100</v>
      </c>
      <c r="C55" s="11">
        <v>301500</v>
      </c>
      <c r="D55" s="9" t="s">
        <v>56</v>
      </c>
      <c r="E55" s="9" t="s">
        <v>57</v>
      </c>
      <c r="F55" s="14">
        <v>235920</v>
      </c>
      <c r="G55" s="9">
        <v>2016</v>
      </c>
      <c r="H55" s="13" t="s">
        <v>16</v>
      </c>
      <c r="I55" s="13" t="s">
        <v>17</v>
      </c>
      <c r="J55" s="9" t="s">
        <v>101</v>
      </c>
    </row>
    <row r="56" spans="1:10" ht="24">
      <c r="A56" s="9">
        <v>38</v>
      </c>
      <c r="B56" s="15" t="s">
        <v>102</v>
      </c>
      <c r="C56" s="11">
        <v>300000</v>
      </c>
      <c r="D56" s="16" t="s">
        <v>53</v>
      </c>
      <c r="E56" s="9" t="s">
        <v>54</v>
      </c>
      <c r="F56" s="14"/>
      <c r="G56" s="9"/>
      <c r="H56" s="9"/>
      <c r="I56" s="9"/>
      <c r="J56" s="9"/>
    </row>
    <row r="57" spans="1:10" ht="84">
      <c r="A57" s="9">
        <v>39</v>
      </c>
      <c r="B57" s="10" t="s">
        <v>103</v>
      </c>
      <c r="C57" s="11">
        <v>300000</v>
      </c>
      <c r="D57" s="9" t="s">
        <v>53</v>
      </c>
      <c r="E57" s="9" t="s">
        <v>54</v>
      </c>
      <c r="F57" s="12"/>
      <c r="G57" s="13"/>
      <c r="H57" s="13"/>
      <c r="I57" s="13"/>
      <c r="J57" s="13"/>
    </row>
    <row r="58" spans="1:10" ht="24">
      <c r="A58" s="9">
        <v>40</v>
      </c>
      <c r="B58" s="10" t="s">
        <v>104</v>
      </c>
      <c r="C58" s="11">
        <v>297500</v>
      </c>
      <c r="D58" s="9" t="s">
        <v>56</v>
      </c>
      <c r="E58" s="9" t="s">
        <v>57</v>
      </c>
      <c r="F58" s="14"/>
      <c r="G58" s="13"/>
      <c r="H58" s="13"/>
      <c r="I58" s="13"/>
      <c r="J58" s="13"/>
    </row>
    <row r="59" spans="1:10" ht="24">
      <c r="A59" s="9">
        <v>41</v>
      </c>
      <c r="B59" s="10" t="s">
        <v>105</v>
      </c>
      <c r="C59" s="11">
        <v>281600</v>
      </c>
      <c r="D59" s="9" t="s">
        <v>53</v>
      </c>
      <c r="E59" s="9" t="s">
        <v>54</v>
      </c>
      <c r="F59" s="14">
        <v>60200</v>
      </c>
      <c r="G59" s="9">
        <v>2016</v>
      </c>
      <c r="H59" s="9" t="s">
        <v>30</v>
      </c>
      <c r="I59" s="9" t="s">
        <v>106</v>
      </c>
      <c r="J59" s="13"/>
    </row>
    <row r="60" spans="1:10" ht="24">
      <c r="A60" s="9">
        <v>42</v>
      </c>
      <c r="B60" s="10" t="s">
        <v>107</v>
      </c>
      <c r="C60" s="11">
        <v>275000.00000000006</v>
      </c>
      <c r="D60" s="9" t="s">
        <v>56</v>
      </c>
      <c r="E60" s="9" t="s">
        <v>57</v>
      </c>
      <c r="F60" s="14"/>
      <c r="G60" s="13"/>
      <c r="H60" s="13"/>
      <c r="I60" s="13"/>
      <c r="J60" s="13"/>
    </row>
    <row r="61" spans="1:10" ht="48">
      <c r="A61" s="9">
        <v>43</v>
      </c>
      <c r="B61" s="10" t="s">
        <v>108</v>
      </c>
      <c r="C61" s="11">
        <v>271800</v>
      </c>
      <c r="D61" s="9" t="s">
        <v>53</v>
      </c>
      <c r="E61" s="9" t="s">
        <v>54</v>
      </c>
      <c r="F61" s="14">
        <v>105952.1</v>
      </c>
      <c r="G61" s="17">
        <v>2016</v>
      </c>
      <c r="H61" s="17" t="s">
        <v>43</v>
      </c>
      <c r="I61" s="17" t="s">
        <v>48</v>
      </c>
      <c r="J61" s="9"/>
    </row>
    <row r="62" spans="1:10" ht="24">
      <c r="A62" s="9">
        <v>44</v>
      </c>
      <c r="B62" s="10" t="s">
        <v>109</v>
      </c>
      <c r="C62" s="11">
        <v>250000</v>
      </c>
      <c r="D62" s="9" t="s">
        <v>53</v>
      </c>
      <c r="E62" s="9" t="s">
        <v>54</v>
      </c>
      <c r="F62" s="14"/>
      <c r="G62" s="9"/>
      <c r="H62" s="9"/>
      <c r="I62" s="9"/>
      <c r="J62" s="9"/>
    </row>
    <row r="63" spans="1:10" ht="24">
      <c r="A63" s="9">
        <v>45</v>
      </c>
      <c r="B63" s="10" t="s">
        <v>110</v>
      </c>
      <c r="C63" s="11">
        <v>240000</v>
      </c>
      <c r="D63" s="9" t="s">
        <v>53</v>
      </c>
      <c r="E63" s="9" t="s">
        <v>54</v>
      </c>
      <c r="F63" s="12"/>
      <c r="G63" s="13"/>
      <c r="H63" s="13"/>
      <c r="I63" s="13"/>
      <c r="J63" s="13"/>
    </row>
    <row r="64" spans="1:10" ht="60">
      <c r="A64" s="9">
        <v>46</v>
      </c>
      <c r="B64" s="10" t="s">
        <v>111</v>
      </c>
      <c r="C64" s="21">
        <v>217000</v>
      </c>
      <c r="D64" s="9" t="s">
        <v>53</v>
      </c>
      <c r="E64" s="9" t="s">
        <v>54</v>
      </c>
      <c r="F64" s="14">
        <v>105716.2</v>
      </c>
      <c r="G64" s="9">
        <v>2016</v>
      </c>
      <c r="H64" s="9" t="s">
        <v>43</v>
      </c>
      <c r="I64" s="9" t="s">
        <v>69</v>
      </c>
      <c r="J64" s="13"/>
    </row>
    <row r="65" spans="1:10" ht="24">
      <c r="A65" s="9">
        <v>47</v>
      </c>
      <c r="B65" s="15" t="s">
        <v>112</v>
      </c>
      <c r="C65" s="11">
        <v>204200</v>
      </c>
      <c r="D65" s="16" t="s">
        <v>53</v>
      </c>
      <c r="E65" s="9" t="s">
        <v>54</v>
      </c>
      <c r="F65" s="14">
        <v>94277.68</v>
      </c>
      <c r="G65" s="9">
        <v>2016</v>
      </c>
      <c r="H65" s="17" t="s">
        <v>53</v>
      </c>
      <c r="I65" s="17" t="s">
        <v>113</v>
      </c>
      <c r="J65" s="9"/>
    </row>
    <row r="66" spans="1:10" ht="24">
      <c r="A66" s="9">
        <v>48</v>
      </c>
      <c r="B66" s="15" t="s">
        <v>114</v>
      </c>
      <c r="C66" s="11">
        <v>200600</v>
      </c>
      <c r="D66" s="9" t="s">
        <v>56</v>
      </c>
      <c r="E66" s="9" t="s">
        <v>57</v>
      </c>
      <c r="F66" s="14"/>
      <c r="G66" s="9"/>
      <c r="H66" s="9"/>
      <c r="I66" s="9"/>
      <c r="J66" s="9"/>
    </row>
    <row r="67" spans="1:10" ht="72">
      <c r="A67" s="9">
        <v>49</v>
      </c>
      <c r="B67" s="10" t="s">
        <v>115</v>
      </c>
      <c r="C67" s="11">
        <v>200000</v>
      </c>
      <c r="D67" s="9" t="s">
        <v>56</v>
      </c>
      <c r="E67" s="9" t="s">
        <v>57</v>
      </c>
      <c r="F67" s="12">
        <v>51943.61</v>
      </c>
      <c r="G67" s="13">
        <v>2016</v>
      </c>
      <c r="H67" s="13" t="s">
        <v>71</v>
      </c>
      <c r="I67" s="13" t="s">
        <v>98</v>
      </c>
      <c r="J67" s="13" t="s">
        <v>116</v>
      </c>
    </row>
    <row r="68" spans="1:10" ht="48">
      <c r="A68" s="9">
        <v>50</v>
      </c>
      <c r="B68" s="10" t="s">
        <v>117</v>
      </c>
      <c r="C68" s="11">
        <v>200000</v>
      </c>
      <c r="D68" s="9" t="s">
        <v>56</v>
      </c>
      <c r="E68" s="9" t="s">
        <v>57</v>
      </c>
      <c r="F68" s="14"/>
      <c r="G68" s="9"/>
      <c r="H68" s="9"/>
      <c r="I68" s="9"/>
      <c r="J68" s="9"/>
    </row>
    <row r="69" spans="1:10" ht="60">
      <c r="A69" s="56">
        <v>51</v>
      </c>
      <c r="B69" s="61" t="s">
        <v>118</v>
      </c>
      <c r="C69" s="58">
        <v>195700</v>
      </c>
      <c r="D69" s="56" t="s">
        <v>53</v>
      </c>
      <c r="E69" s="56" t="s">
        <v>54</v>
      </c>
      <c r="F69" s="14">
        <v>36821</v>
      </c>
      <c r="G69" s="9">
        <v>2016</v>
      </c>
      <c r="H69" s="18" t="s">
        <v>119</v>
      </c>
      <c r="I69" s="18" t="s">
        <v>120</v>
      </c>
      <c r="J69" s="22" t="s">
        <v>121</v>
      </c>
    </row>
    <row r="70" spans="1:10" ht="72">
      <c r="A70" s="56"/>
      <c r="B70" s="61"/>
      <c r="C70" s="58"/>
      <c r="D70" s="56"/>
      <c r="E70" s="56"/>
      <c r="F70" s="14">
        <v>43100</v>
      </c>
      <c r="G70" s="9">
        <v>2016</v>
      </c>
      <c r="H70" s="18" t="s">
        <v>119</v>
      </c>
      <c r="I70" s="18" t="s">
        <v>120</v>
      </c>
      <c r="J70" s="22" t="s">
        <v>122</v>
      </c>
    </row>
    <row r="71" spans="1:10" ht="36">
      <c r="A71" s="56"/>
      <c r="B71" s="61"/>
      <c r="C71" s="58"/>
      <c r="D71" s="56"/>
      <c r="E71" s="56"/>
      <c r="F71" s="14">
        <v>25038.5</v>
      </c>
      <c r="G71" s="9">
        <v>2016</v>
      </c>
      <c r="H71" s="18" t="s">
        <v>123</v>
      </c>
      <c r="I71" s="18" t="s">
        <v>124</v>
      </c>
      <c r="J71" s="22" t="s">
        <v>125</v>
      </c>
    </row>
    <row r="72" spans="1:10" ht="60">
      <c r="A72" s="9">
        <v>52</v>
      </c>
      <c r="B72" s="10" t="s">
        <v>126</v>
      </c>
      <c r="C72" s="11">
        <v>194000</v>
      </c>
      <c r="D72" s="9" t="s">
        <v>56</v>
      </c>
      <c r="E72" s="9" t="s">
        <v>57</v>
      </c>
      <c r="F72" s="12">
        <v>437.5</v>
      </c>
      <c r="G72" s="13">
        <v>2016</v>
      </c>
      <c r="H72" s="13" t="s">
        <v>45</v>
      </c>
      <c r="I72" s="13" t="s">
        <v>46</v>
      </c>
      <c r="J72" s="13" t="s">
        <v>127</v>
      </c>
    </row>
    <row r="73" spans="1:10" ht="24">
      <c r="A73" s="9">
        <v>53</v>
      </c>
      <c r="B73" s="15" t="s">
        <v>128</v>
      </c>
      <c r="C73" s="11">
        <v>192000</v>
      </c>
      <c r="D73" s="9" t="s">
        <v>53</v>
      </c>
      <c r="E73" s="9" t="s">
        <v>54</v>
      </c>
      <c r="F73" s="14">
        <v>107020</v>
      </c>
      <c r="G73" s="9">
        <v>2016</v>
      </c>
      <c r="H73" s="9" t="s">
        <v>87</v>
      </c>
      <c r="I73" s="17" t="s">
        <v>129</v>
      </c>
      <c r="J73" s="9"/>
    </row>
    <row r="74" spans="1:10" ht="84">
      <c r="A74" s="9">
        <v>54</v>
      </c>
      <c r="B74" s="10" t="s">
        <v>130</v>
      </c>
      <c r="C74" s="11">
        <v>187700</v>
      </c>
      <c r="D74" s="9" t="s">
        <v>56</v>
      </c>
      <c r="E74" s="9" t="s">
        <v>57</v>
      </c>
      <c r="F74" s="14">
        <v>197000</v>
      </c>
      <c r="G74" s="13">
        <v>2016</v>
      </c>
      <c r="H74" s="9" t="s">
        <v>16</v>
      </c>
      <c r="I74" s="9" t="s">
        <v>131</v>
      </c>
      <c r="J74" s="13" t="s">
        <v>132</v>
      </c>
    </row>
    <row r="75" spans="1:10" ht="24">
      <c r="A75" s="56">
        <v>55</v>
      </c>
      <c r="B75" s="57" t="s">
        <v>133</v>
      </c>
      <c r="C75" s="58">
        <v>179700</v>
      </c>
      <c r="D75" s="56" t="s">
        <v>53</v>
      </c>
      <c r="E75" s="56" t="s">
        <v>54</v>
      </c>
      <c r="F75" s="14" t="s">
        <v>134</v>
      </c>
      <c r="G75" s="9">
        <v>2016</v>
      </c>
      <c r="H75" s="9" t="s">
        <v>43</v>
      </c>
      <c r="I75" s="9" t="s">
        <v>135</v>
      </c>
      <c r="J75" s="9"/>
    </row>
    <row r="76" spans="1:10" ht="24">
      <c r="A76" s="56"/>
      <c r="B76" s="57"/>
      <c r="C76" s="58"/>
      <c r="D76" s="56"/>
      <c r="E76" s="56"/>
      <c r="F76" s="14" t="s">
        <v>136</v>
      </c>
      <c r="G76" s="9">
        <v>2016</v>
      </c>
      <c r="H76" s="13" t="s">
        <v>45</v>
      </c>
      <c r="I76" s="13" t="s">
        <v>46</v>
      </c>
      <c r="J76" s="9"/>
    </row>
    <row r="77" spans="1:10" ht="24">
      <c r="A77" s="9">
        <v>56</v>
      </c>
      <c r="B77" s="10" t="s">
        <v>137</v>
      </c>
      <c r="C77" s="11">
        <v>179500</v>
      </c>
      <c r="D77" s="9" t="s">
        <v>53</v>
      </c>
      <c r="E77" s="9" t="s">
        <v>54</v>
      </c>
      <c r="F77" s="14"/>
      <c r="G77" s="9"/>
      <c r="H77" s="9"/>
      <c r="I77" s="9"/>
      <c r="J77" s="9"/>
    </row>
    <row r="78" spans="1:10" ht="72">
      <c r="A78" s="9">
        <v>57</v>
      </c>
      <c r="B78" s="10" t="s">
        <v>138</v>
      </c>
      <c r="C78" s="11">
        <v>178500</v>
      </c>
      <c r="D78" s="9" t="s">
        <v>53</v>
      </c>
      <c r="E78" s="9" t="s">
        <v>54</v>
      </c>
      <c r="F78" s="14">
        <v>50664</v>
      </c>
      <c r="G78" s="9">
        <v>2016</v>
      </c>
      <c r="H78" s="17" t="s">
        <v>53</v>
      </c>
      <c r="I78" s="17" t="s">
        <v>113</v>
      </c>
      <c r="J78" s="9"/>
    </row>
    <row r="79" spans="1:10" ht="24">
      <c r="A79" s="9">
        <v>58</v>
      </c>
      <c r="B79" s="10" t="s">
        <v>139</v>
      </c>
      <c r="C79" s="11">
        <v>171000</v>
      </c>
      <c r="D79" s="9" t="s">
        <v>56</v>
      </c>
      <c r="E79" s="9" t="s">
        <v>57</v>
      </c>
      <c r="F79" s="14"/>
      <c r="G79" s="9"/>
      <c r="H79" s="9"/>
      <c r="I79" s="9"/>
      <c r="J79" s="9"/>
    </row>
    <row r="80" spans="1:10" ht="24">
      <c r="A80" s="56">
        <v>59</v>
      </c>
      <c r="B80" s="61" t="s">
        <v>140</v>
      </c>
      <c r="C80" s="58">
        <v>171000</v>
      </c>
      <c r="D80" s="56" t="s">
        <v>53</v>
      </c>
      <c r="E80" s="56" t="s">
        <v>54</v>
      </c>
      <c r="F80" s="14">
        <v>135816.65</v>
      </c>
      <c r="G80" s="9">
        <v>2016</v>
      </c>
      <c r="H80" s="9" t="s">
        <v>30</v>
      </c>
      <c r="I80" s="9" t="s">
        <v>141</v>
      </c>
      <c r="J80" s="13"/>
    </row>
    <row r="81" spans="1:10" ht="24">
      <c r="A81" s="56"/>
      <c r="B81" s="61"/>
      <c r="C81" s="58"/>
      <c r="D81" s="56"/>
      <c r="E81" s="56"/>
      <c r="F81" s="14">
        <v>2651.48</v>
      </c>
      <c r="G81" s="9">
        <v>2016</v>
      </c>
      <c r="H81" s="9" t="s">
        <v>45</v>
      </c>
      <c r="I81" s="13" t="s">
        <v>46</v>
      </c>
      <c r="J81" s="19" t="s">
        <v>142</v>
      </c>
    </row>
    <row r="82" spans="1:10" ht="36">
      <c r="A82" s="9">
        <v>60</v>
      </c>
      <c r="B82" s="10" t="s">
        <v>143</v>
      </c>
      <c r="C82" s="11">
        <v>168320</v>
      </c>
      <c r="D82" s="9" t="s">
        <v>56</v>
      </c>
      <c r="E82" s="9" t="s">
        <v>57</v>
      </c>
      <c r="F82" s="14">
        <v>16981.73</v>
      </c>
      <c r="G82" s="9">
        <v>2016</v>
      </c>
      <c r="H82" s="9" t="s">
        <v>45</v>
      </c>
      <c r="I82" s="9" t="s">
        <v>144</v>
      </c>
      <c r="J82" s="9" t="s">
        <v>145</v>
      </c>
    </row>
    <row r="83" spans="1:10" ht="36">
      <c r="A83" s="9">
        <v>61</v>
      </c>
      <c r="B83" s="10" t="s">
        <v>146</v>
      </c>
      <c r="C83" s="11">
        <v>160000</v>
      </c>
      <c r="D83" s="9" t="s">
        <v>53</v>
      </c>
      <c r="E83" s="9" t="s">
        <v>54</v>
      </c>
      <c r="F83" s="12"/>
      <c r="G83" s="13"/>
      <c r="H83" s="13"/>
      <c r="I83" s="13"/>
      <c r="J83" s="13"/>
    </row>
    <row r="84" spans="1:10" ht="24">
      <c r="A84" s="56">
        <v>62</v>
      </c>
      <c r="B84" s="61" t="s">
        <v>147</v>
      </c>
      <c r="C84" s="58">
        <v>158600</v>
      </c>
      <c r="D84" s="56" t="s">
        <v>53</v>
      </c>
      <c r="E84" s="56" t="s">
        <v>54</v>
      </c>
      <c r="F84" s="14">
        <v>41329.5</v>
      </c>
      <c r="G84" s="9">
        <v>2016</v>
      </c>
      <c r="H84" s="9" t="s">
        <v>43</v>
      </c>
      <c r="I84" s="9" t="s">
        <v>148</v>
      </c>
      <c r="J84" s="9"/>
    </row>
    <row r="85" spans="1:10" ht="24">
      <c r="A85" s="56"/>
      <c r="B85" s="61"/>
      <c r="C85" s="58"/>
      <c r="D85" s="56"/>
      <c r="E85" s="56"/>
      <c r="F85" s="14">
        <v>513.27</v>
      </c>
      <c r="G85" s="9">
        <v>2016</v>
      </c>
      <c r="H85" s="9" t="s">
        <v>45</v>
      </c>
      <c r="I85" s="9" t="s">
        <v>144</v>
      </c>
      <c r="J85" s="9" t="s">
        <v>149</v>
      </c>
    </row>
    <row r="86" spans="1:10" ht="24">
      <c r="A86" s="56"/>
      <c r="B86" s="61"/>
      <c r="C86" s="58"/>
      <c r="D86" s="56"/>
      <c r="E86" s="56"/>
      <c r="F86" s="14">
        <v>2788</v>
      </c>
      <c r="G86" s="9">
        <v>2016</v>
      </c>
      <c r="H86" s="9" t="s">
        <v>45</v>
      </c>
      <c r="I86" s="9" t="s">
        <v>144</v>
      </c>
      <c r="J86" s="9"/>
    </row>
    <row r="87" spans="1:10" ht="24">
      <c r="A87" s="56">
        <v>63</v>
      </c>
      <c r="B87" s="61" t="s">
        <v>150</v>
      </c>
      <c r="C87" s="58">
        <v>157000</v>
      </c>
      <c r="D87" s="56" t="s">
        <v>53</v>
      </c>
      <c r="E87" s="56" t="s">
        <v>54</v>
      </c>
      <c r="F87" s="14">
        <v>54017.87</v>
      </c>
      <c r="G87" s="9">
        <v>2016</v>
      </c>
      <c r="H87" s="9" t="s">
        <v>43</v>
      </c>
      <c r="I87" s="9" t="s">
        <v>151</v>
      </c>
      <c r="J87" s="19"/>
    </row>
    <row r="88" spans="1:10" ht="24">
      <c r="A88" s="56"/>
      <c r="B88" s="61"/>
      <c r="C88" s="58"/>
      <c r="D88" s="56"/>
      <c r="E88" s="56"/>
      <c r="F88" s="14">
        <v>15113</v>
      </c>
      <c r="G88" s="9">
        <v>2016</v>
      </c>
      <c r="H88" s="9" t="s">
        <v>123</v>
      </c>
      <c r="I88" s="9" t="s">
        <v>152</v>
      </c>
      <c r="J88" s="23" t="s">
        <v>153</v>
      </c>
    </row>
    <row r="89" spans="1:10" ht="36">
      <c r="A89" s="56"/>
      <c r="B89" s="61"/>
      <c r="C89" s="58"/>
      <c r="D89" s="56"/>
      <c r="E89" s="56"/>
      <c r="F89" s="14">
        <v>1113.5999999999999</v>
      </c>
      <c r="G89" s="9">
        <v>2016</v>
      </c>
      <c r="H89" s="9" t="s">
        <v>45</v>
      </c>
      <c r="I89" s="9" t="s">
        <v>144</v>
      </c>
      <c r="J89" s="23" t="s">
        <v>154</v>
      </c>
    </row>
    <row r="90" spans="1:10" ht="24">
      <c r="A90" s="56"/>
      <c r="B90" s="61"/>
      <c r="C90" s="58"/>
      <c r="D90" s="56"/>
      <c r="E90" s="56"/>
      <c r="F90" s="14">
        <v>273.3</v>
      </c>
      <c r="G90" s="9">
        <v>2016</v>
      </c>
      <c r="H90" s="9" t="s">
        <v>45</v>
      </c>
      <c r="I90" s="13" t="s">
        <v>46</v>
      </c>
      <c r="J90" s="23" t="s">
        <v>155</v>
      </c>
    </row>
    <row r="91" spans="1:10" ht="60">
      <c r="A91" s="56"/>
      <c r="B91" s="61"/>
      <c r="C91" s="58"/>
      <c r="D91" s="56"/>
      <c r="E91" s="56"/>
      <c r="F91" s="14">
        <v>1488</v>
      </c>
      <c r="G91" s="9">
        <v>2016</v>
      </c>
      <c r="H91" s="9" t="s">
        <v>45</v>
      </c>
      <c r="I91" s="13" t="s">
        <v>46</v>
      </c>
      <c r="J91" s="23" t="s">
        <v>156</v>
      </c>
    </row>
    <row r="92" spans="1:10" ht="24">
      <c r="A92" s="56"/>
      <c r="B92" s="61"/>
      <c r="C92" s="58"/>
      <c r="D92" s="56"/>
      <c r="E92" s="56"/>
      <c r="F92" s="14">
        <v>3632</v>
      </c>
      <c r="G92" s="9">
        <v>2016</v>
      </c>
      <c r="H92" s="9" t="s">
        <v>45</v>
      </c>
      <c r="I92" s="13" t="s">
        <v>46</v>
      </c>
      <c r="J92" s="23" t="s">
        <v>157</v>
      </c>
    </row>
    <row r="93" spans="1:10" ht="36">
      <c r="A93" s="9">
        <v>64</v>
      </c>
      <c r="B93" s="10" t="s">
        <v>158</v>
      </c>
      <c r="C93" s="11">
        <v>152300</v>
      </c>
      <c r="D93" s="9" t="s">
        <v>56</v>
      </c>
      <c r="E93" s="9" t="s">
        <v>57</v>
      </c>
      <c r="F93" s="14">
        <v>69090.850000000006</v>
      </c>
      <c r="G93" s="9">
        <v>2016</v>
      </c>
      <c r="H93" s="9" t="s">
        <v>119</v>
      </c>
      <c r="I93" s="9" t="s">
        <v>98</v>
      </c>
      <c r="J93" s="9" t="s">
        <v>159</v>
      </c>
    </row>
    <row r="94" spans="1:10" ht="36">
      <c r="A94" s="56">
        <v>65</v>
      </c>
      <c r="B94" s="61" t="s">
        <v>160</v>
      </c>
      <c r="C94" s="58">
        <v>150300</v>
      </c>
      <c r="D94" s="56" t="s">
        <v>56</v>
      </c>
      <c r="E94" s="56" t="s">
        <v>57</v>
      </c>
      <c r="F94" s="14">
        <v>32120</v>
      </c>
      <c r="G94" s="9">
        <v>2016</v>
      </c>
      <c r="H94" s="9" t="s">
        <v>16</v>
      </c>
      <c r="I94" s="9" t="s">
        <v>131</v>
      </c>
      <c r="J94" s="9" t="s">
        <v>161</v>
      </c>
    </row>
    <row r="95" spans="1:10" ht="36">
      <c r="A95" s="56"/>
      <c r="B95" s="61"/>
      <c r="C95" s="58"/>
      <c r="D95" s="56"/>
      <c r="E95" s="56"/>
      <c r="F95" s="14">
        <v>17958</v>
      </c>
      <c r="G95" s="9">
        <v>2016</v>
      </c>
      <c r="H95" s="9" t="s">
        <v>16</v>
      </c>
      <c r="I95" s="9" t="s">
        <v>131</v>
      </c>
      <c r="J95" s="9" t="s">
        <v>161</v>
      </c>
    </row>
    <row r="96" spans="1:10" ht="36">
      <c r="A96" s="9">
        <v>66</v>
      </c>
      <c r="B96" s="15" t="s">
        <v>162</v>
      </c>
      <c r="C96" s="11">
        <v>150000</v>
      </c>
      <c r="D96" s="17" t="s">
        <v>56</v>
      </c>
      <c r="E96" s="9" t="s">
        <v>57</v>
      </c>
      <c r="F96" s="14"/>
      <c r="G96" s="9"/>
      <c r="H96" s="9"/>
      <c r="I96" s="9"/>
      <c r="J96" s="9"/>
    </row>
    <row r="97" spans="1:10" ht="84">
      <c r="A97" s="9">
        <v>67</v>
      </c>
      <c r="B97" s="10" t="s">
        <v>163</v>
      </c>
      <c r="C97" s="11">
        <v>150000</v>
      </c>
      <c r="D97" s="9" t="s">
        <v>53</v>
      </c>
      <c r="E97" s="9" t="s">
        <v>54</v>
      </c>
      <c r="F97" s="12"/>
      <c r="G97" s="13"/>
      <c r="H97" s="13"/>
      <c r="I97" s="13"/>
      <c r="J97" s="13"/>
    </row>
    <row r="98" spans="1:10" ht="36">
      <c r="A98" s="9">
        <v>68</v>
      </c>
      <c r="B98" s="15" t="s">
        <v>164</v>
      </c>
      <c r="C98" s="11">
        <v>150000</v>
      </c>
      <c r="D98" s="9" t="s">
        <v>53</v>
      </c>
      <c r="E98" s="9" t="s">
        <v>54</v>
      </c>
      <c r="F98" s="14"/>
      <c r="G98" s="9"/>
      <c r="H98" s="9"/>
      <c r="I98" s="9"/>
      <c r="J98" s="9"/>
    </row>
    <row r="99" spans="1:10" ht="36">
      <c r="A99" s="9">
        <v>69</v>
      </c>
      <c r="B99" s="15" t="s">
        <v>165</v>
      </c>
      <c r="C99" s="11">
        <v>144530</v>
      </c>
      <c r="D99" s="16" t="s">
        <v>53</v>
      </c>
      <c r="E99" s="9" t="s">
        <v>54</v>
      </c>
      <c r="F99" s="14">
        <v>56217.64</v>
      </c>
      <c r="G99" s="9">
        <v>2016</v>
      </c>
      <c r="H99" s="17" t="s">
        <v>53</v>
      </c>
      <c r="I99" s="17" t="s">
        <v>113</v>
      </c>
      <c r="J99" s="9"/>
    </row>
    <row r="100" spans="1:10" ht="24">
      <c r="A100" s="9">
        <v>70</v>
      </c>
      <c r="B100" s="10" t="s">
        <v>166</v>
      </c>
      <c r="C100" s="11">
        <v>140000</v>
      </c>
      <c r="D100" s="9" t="s">
        <v>53</v>
      </c>
      <c r="E100" s="9" t="s">
        <v>54</v>
      </c>
      <c r="F100" s="12"/>
      <c r="G100" s="13"/>
      <c r="H100" s="13"/>
      <c r="I100" s="13"/>
      <c r="J100" s="13"/>
    </row>
    <row r="101" spans="1:10" ht="24">
      <c r="A101" s="56">
        <v>71</v>
      </c>
      <c r="B101" s="61" t="s">
        <v>167</v>
      </c>
      <c r="C101" s="58">
        <v>135000</v>
      </c>
      <c r="D101" s="56" t="s">
        <v>53</v>
      </c>
      <c r="E101" s="56" t="s">
        <v>54</v>
      </c>
      <c r="F101" s="14">
        <v>28605.35</v>
      </c>
      <c r="G101" s="9">
        <v>2016</v>
      </c>
      <c r="H101" s="9" t="s">
        <v>43</v>
      </c>
      <c r="I101" s="17" t="s">
        <v>168</v>
      </c>
      <c r="J101" s="20" t="s">
        <v>169</v>
      </c>
    </row>
    <row r="102" spans="1:10" ht="24">
      <c r="A102" s="56"/>
      <c r="B102" s="61"/>
      <c r="C102" s="58"/>
      <c r="D102" s="56"/>
      <c r="E102" s="56"/>
      <c r="F102" s="14">
        <v>24027.02</v>
      </c>
      <c r="G102" s="9">
        <v>2016</v>
      </c>
      <c r="H102" s="9" t="s">
        <v>45</v>
      </c>
      <c r="I102" s="17" t="s">
        <v>170</v>
      </c>
      <c r="J102" s="20" t="s">
        <v>171</v>
      </c>
    </row>
    <row r="103" spans="1:10" ht="24">
      <c r="A103" s="56"/>
      <c r="B103" s="61"/>
      <c r="C103" s="58"/>
      <c r="D103" s="56"/>
      <c r="E103" s="56"/>
      <c r="F103" s="14">
        <v>4400.57</v>
      </c>
      <c r="G103" s="9">
        <v>2016</v>
      </c>
      <c r="H103" s="9" t="s">
        <v>123</v>
      </c>
      <c r="I103" s="17" t="s">
        <v>172</v>
      </c>
      <c r="J103" s="20" t="s">
        <v>173</v>
      </c>
    </row>
    <row r="104" spans="1:10" ht="24">
      <c r="A104" s="56"/>
      <c r="B104" s="61"/>
      <c r="C104" s="58"/>
      <c r="D104" s="56"/>
      <c r="E104" s="56"/>
      <c r="F104" s="14">
        <v>20926.78</v>
      </c>
      <c r="G104" s="9">
        <v>2016</v>
      </c>
      <c r="H104" s="9" t="s">
        <v>45</v>
      </c>
      <c r="I104" s="17" t="s">
        <v>170</v>
      </c>
      <c r="J104" s="20" t="s">
        <v>174</v>
      </c>
    </row>
    <row r="105" spans="1:10" ht="24">
      <c r="A105" s="9">
        <v>72</v>
      </c>
      <c r="B105" s="10" t="s">
        <v>175</v>
      </c>
      <c r="C105" s="11">
        <v>133900</v>
      </c>
      <c r="D105" s="9" t="s">
        <v>56</v>
      </c>
      <c r="E105" s="9" t="s">
        <v>57</v>
      </c>
      <c r="F105" s="14"/>
      <c r="G105" s="9"/>
      <c r="H105" s="9"/>
      <c r="I105" s="9"/>
      <c r="J105" s="9"/>
    </row>
    <row r="106" spans="1:10" ht="36">
      <c r="A106" s="9">
        <v>73</v>
      </c>
      <c r="B106" s="10" t="s">
        <v>176</v>
      </c>
      <c r="C106" s="11">
        <v>132000</v>
      </c>
      <c r="D106" s="9" t="s">
        <v>56</v>
      </c>
      <c r="E106" s="9" t="s">
        <v>57</v>
      </c>
      <c r="F106" s="12"/>
      <c r="G106" s="13"/>
      <c r="H106" s="13"/>
      <c r="I106" s="13"/>
      <c r="J106" s="13"/>
    </row>
    <row r="107" spans="1:10" ht="48">
      <c r="A107" s="9">
        <v>74</v>
      </c>
      <c r="B107" s="10" t="s">
        <v>177</v>
      </c>
      <c r="C107" s="11">
        <v>128000</v>
      </c>
      <c r="D107" s="9" t="s">
        <v>56</v>
      </c>
      <c r="E107" s="9" t="s">
        <v>57</v>
      </c>
      <c r="F107" s="14">
        <v>52803.4</v>
      </c>
      <c r="G107" s="9">
        <v>2016</v>
      </c>
      <c r="H107" s="9" t="s">
        <v>71</v>
      </c>
      <c r="I107" s="9" t="s">
        <v>98</v>
      </c>
      <c r="J107" s="9" t="s">
        <v>178</v>
      </c>
    </row>
    <row r="108" spans="1:10" ht="24">
      <c r="A108" s="56">
        <v>75</v>
      </c>
      <c r="B108" s="61" t="s">
        <v>179</v>
      </c>
      <c r="C108" s="58">
        <v>122600</v>
      </c>
      <c r="D108" s="56" t="s">
        <v>53</v>
      </c>
      <c r="E108" s="56" t="s">
        <v>54</v>
      </c>
      <c r="F108" s="14">
        <v>45690.26</v>
      </c>
      <c r="G108" s="9">
        <v>2016</v>
      </c>
      <c r="H108" s="9" t="s">
        <v>123</v>
      </c>
      <c r="I108" s="9" t="s">
        <v>180</v>
      </c>
      <c r="J108" s="9"/>
    </row>
    <row r="109" spans="1:10" ht="48">
      <c r="A109" s="56"/>
      <c r="B109" s="61"/>
      <c r="C109" s="58"/>
      <c r="D109" s="56"/>
      <c r="E109" s="56"/>
      <c r="F109" s="14">
        <v>29615.48</v>
      </c>
      <c r="G109" s="9">
        <v>2016</v>
      </c>
      <c r="H109" s="9" t="s">
        <v>45</v>
      </c>
      <c r="I109" s="9" t="s">
        <v>181</v>
      </c>
      <c r="J109" s="9"/>
    </row>
    <row r="110" spans="1:10" ht="36">
      <c r="A110" s="56">
        <v>76</v>
      </c>
      <c r="B110" s="61" t="s">
        <v>182</v>
      </c>
      <c r="C110" s="58">
        <v>122000</v>
      </c>
      <c r="D110" s="56" t="s">
        <v>53</v>
      </c>
      <c r="E110" s="56" t="s">
        <v>54</v>
      </c>
      <c r="F110" s="14">
        <v>94165.17</v>
      </c>
      <c r="G110" s="9">
        <v>2016</v>
      </c>
      <c r="H110" s="9" t="s">
        <v>43</v>
      </c>
      <c r="I110" s="17" t="s">
        <v>69</v>
      </c>
      <c r="J110" s="19" t="s">
        <v>183</v>
      </c>
    </row>
    <row r="111" spans="1:10" ht="24">
      <c r="A111" s="56"/>
      <c r="B111" s="61"/>
      <c r="C111" s="58"/>
      <c r="D111" s="56"/>
      <c r="E111" s="56"/>
      <c r="F111" s="14">
        <v>15017.25</v>
      </c>
      <c r="G111" s="9">
        <v>2016</v>
      </c>
      <c r="H111" s="9" t="s">
        <v>45</v>
      </c>
      <c r="I111" s="17" t="s">
        <v>184</v>
      </c>
      <c r="J111" s="9" t="s">
        <v>182</v>
      </c>
    </row>
    <row r="112" spans="1:10" ht="24">
      <c r="A112" s="9">
        <v>77</v>
      </c>
      <c r="B112" s="10" t="s">
        <v>185</v>
      </c>
      <c r="C112" s="11">
        <v>120000</v>
      </c>
      <c r="D112" s="9" t="s">
        <v>53</v>
      </c>
      <c r="E112" s="9" t="s">
        <v>54</v>
      </c>
      <c r="F112" s="12"/>
      <c r="G112" s="13"/>
      <c r="H112" s="13"/>
      <c r="I112" s="13"/>
      <c r="J112" s="13"/>
    </row>
    <row r="113" spans="1:10" ht="24">
      <c r="A113" s="9">
        <v>78</v>
      </c>
      <c r="B113" s="10" t="s">
        <v>186</v>
      </c>
      <c r="C113" s="11">
        <v>120000</v>
      </c>
      <c r="D113" s="9" t="s">
        <v>53</v>
      </c>
      <c r="E113" s="9" t="s">
        <v>54</v>
      </c>
      <c r="F113" s="12"/>
      <c r="G113" s="13"/>
      <c r="H113" s="13"/>
      <c r="I113" s="13"/>
      <c r="J113" s="13"/>
    </row>
    <row r="114" spans="1:10" ht="24">
      <c r="A114" s="56">
        <v>79</v>
      </c>
      <c r="B114" s="61" t="s">
        <v>187</v>
      </c>
      <c r="C114" s="58">
        <v>116360</v>
      </c>
      <c r="D114" s="56" t="s">
        <v>53</v>
      </c>
      <c r="E114" s="9" t="s">
        <v>54</v>
      </c>
      <c r="F114" s="14" t="s">
        <v>188</v>
      </c>
      <c r="G114" s="9">
        <v>2016</v>
      </c>
      <c r="H114" s="9" t="s">
        <v>43</v>
      </c>
      <c r="I114" s="9" t="s">
        <v>189</v>
      </c>
      <c r="J114" s="9"/>
    </row>
    <row r="115" spans="1:10" ht="24">
      <c r="A115" s="56"/>
      <c r="B115" s="61"/>
      <c r="C115" s="58"/>
      <c r="D115" s="56"/>
      <c r="E115" s="9" t="s">
        <v>54</v>
      </c>
      <c r="F115" s="14" t="s">
        <v>190</v>
      </c>
      <c r="G115" s="9">
        <v>2016</v>
      </c>
      <c r="H115" s="9" t="s">
        <v>45</v>
      </c>
      <c r="I115" s="9" t="s">
        <v>46</v>
      </c>
      <c r="J115" s="9"/>
    </row>
    <row r="116" spans="1:10" ht="24">
      <c r="A116" s="9">
        <v>80</v>
      </c>
      <c r="B116" s="10" t="s">
        <v>191</v>
      </c>
      <c r="C116" s="11">
        <v>115000</v>
      </c>
      <c r="D116" s="9" t="s">
        <v>53</v>
      </c>
      <c r="E116" s="9" t="s">
        <v>54</v>
      </c>
      <c r="F116" s="12"/>
      <c r="G116" s="13"/>
      <c r="H116" s="13"/>
      <c r="I116" s="13"/>
      <c r="J116" s="13"/>
    </row>
    <row r="117" spans="1:10" ht="48">
      <c r="A117" s="9">
        <v>81</v>
      </c>
      <c r="B117" s="15" t="s">
        <v>192</v>
      </c>
      <c r="C117" s="11">
        <v>111600</v>
      </c>
      <c r="D117" s="16" t="s">
        <v>56</v>
      </c>
      <c r="E117" s="9" t="s">
        <v>57</v>
      </c>
      <c r="F117" s="12">
        <v>47610</v>
      </c>
      <c r="G117" s="13">
        <v>2016</v>
      </c>
      <c r="H117" s="9" t="s">
        <v>71</v>
      </c>
      <c r="I117" s="9" t="s">
        <v>98</v>
      </c>
      <c r="J117" s="13" t="s">
        <v>193</v>
      </c>
    </row>
    <row r="118" spans="1:10" ht="60">
      <c r="A118" s="9">
        <v>82</v>
      </c>
      <c r="B118" s="10" t="s">
        <v>194</v>
      </c>
      <c r="C118" s="11">
        <v>107750</v>
      </c>
      <c r="D118" s="9" t="s">
        <v>56</v>
      </c>
      <c r="E118" s="9" t="s">
        <v>57</v>
      </c>
      <c r="F118" s="14">
        <v>17523.09</v>
      </c>
      <c r="G118" s="9">
        <v>2016</v>
      </c>
      <c r="H118" s="9"/>
      <c r="I118" s="9" t="s">
        <v>144</v>
      </c>
      <c r="J118" s="9" t="s">
        <v>195</v>
      </c>
    </row>
    <row r="119" spans="1:10" ht="36">
      <c r="A119" s="9">
        <v>83</v>
      </c>
      <c r="B119" s="10" t="s">
        <v>196</v>
      </c>
      <c r="C119" s="11">
        <v>107100</v>
      </c>
      <c r="D119" s="9" t="s">
        <v>56</v>
      </c>
      <c r="E119" s="9" t="s">
        <v>57</v>
      </c>
      <c r="F119" s="14">
        <v>146890</v>
      </c>
      <c r="G119" s="9">
        <v>2016</v>
      </c>
      <c r="H119" s="9" t="s">
        <v>16</v>
      </c>
      <c r="I119" s="9" t="s">
        <v>17</v>
      </c>
      <c r="J119" s="9" t="s">
        <v>197</v>
      </c>
    </row>
    <row r="120" spans="1:10" ht="36">
      <c r="A120" s="9">
        <v>84</v>
      </c>
      <c r="B120" s="10" t="s">
        <v>198</v>
      </c>
      <c r="C120" s="11">
        <v>105000</v>
      </c>
      <c r="D120" s="9" t="s">
        <v>56</v>
      </c>
      <c r="E120" s="9" t="s">
        <v>57</v>
      </c>
      <c r="F120" s="14">
        <v>41000</v>
      </c>
      <c r="G120" s="9">
        <v>2016</v>
      </c>
      <c r="H120" s="9" t="s">
        <v>16</v>
      </c>
      <c r="I120" s="9" t="s">
        <v>17</v>
      </c>
      <c r="J120" s="9" t="s">
        <v>199</v>
      </c>
    </row>
    <row r="121" spans="1:10" ht="36">
      <c r="A121" s="56">
        <v>85</v>
      </c>
      <c r="B121" s="61" t="s">
        <v>200</v>
      </c>
      <c r="C121" s="58">
        <v>104500</v>
      </c>
      <c r="D121" s="56" t="s">
        <v>56</v>
      </c>
      <c r="E121" s="56" t="s">
        <v>57</v>
      </c>
      <c r="F121" s="14">
        <v>89029.88</v>
      </c>
      <c r="G121" s="9">
        <v>2016</v>
      </c>
      <c r="H121" s="9" t="s">
        <v>16</v>
      </c>
      <c r="I121" s="9" t="s">
        <v>17</v>
      </c>
      <c r="J121" s="9" t="s">
        <v>201</v>
      </c>
    </row>
    <row r="122" spans="1:10" ht="48">
      <c r="A122" s="56"/>
      <c r="B122" s="61"/>
      <c r="C122" s="58"/>
      <c r="D122" s="56"/>
      <c r="E122" s="56"/>
      <c r="F122" s="14">
        <v>1664</v>
      </c>
      <c r="G122" s="9">
        <v>2016</v>
      </c>
      <c r="H122" s="9" t="s">
        <v>45</v>
      </c>
      <c r="I122" s="9" t="s">
        <v>202</v>
      </c>
      <c r="J122" s="9" t="s">
        <v>203</v>
      </c>
    </row>
    <row r="123" spans="1:10" ht="84">
      <c r="A123" s="56"/>
      <c r="B123" s="61"/>
      <c r="C123" s="58"/>
      <c r="D123" s="56"/>
      <c r="E123" s="56"/>
      <c r="F123" s="14">
        <v>1341.29</v>
      </c>
      <c r="G123" s="9">
        <v>2016</v>
      </c>
      <c r="H123" s="9" t="s">
        <v>45</v>
      </c>
      <c r="I123" s="9" t="s">
        <v>204</v>
      </c>
      <c r="J123" s="9" t="s">
        <v>205</v>
      </c>
    </row>
    <row r="124" spans="1:10" ht="24">
      <c r="A124" s="56">
        <v>86</v>
      </c>
      <c r="B124" s="61" t="s">
        <v>206</v>
      </c>
      <c r="C124" s="58">
        <v>104200</v>
      </c>
      <c r="D124" s="56" t="s">
        <v>53</v>
      </c>
      <c r="E124" s="56" t="s">
        <v>54</v>
      </c>
      <c r="F124" s="42">
        <v>59000</v>
      </c>
      <c r="G124" s="19">
        <v>2016</v>
      </c>
      <c r="H124" s="19" t="s">
        <v>123</v>
      </c>
      <c r="I124" s="19" t="s">
        <v>172</v>
      </c>
      <c r="J124" s="9"/>
    </row>
    <row r="125" spans="1:10" ht="36">
      <c r="A125" s="56"/>
      <c r="B125" s="61"/>
      <c r="C125" s="58"/>
      <c r="D125" s="56"/>
      <c r="E125" s="56"/>
      <c r="F125" s="42">
        <v>980</v>
      </c>
      <c r="G125" s="19">
        <v>2016</v>
      </c>
      <c r="H125" s="19" t="s">
        <v>119</v>
      </c>
      <c r="I125" s="19" t="s">
        <v>207</v>
      </c>
      <c r="J125" s="9"/>
    </row>
    <row r="126" spans="1:10" ht="24">
      <c r="A126" s="56"/>
      <c r="B126" s="61"/>
      <c r="C126" s="58"/>
      <c r="D126" s="56"/>
      <c r="E126" s="56"/>
      <c r="F126" s="42">
        <v>6074.48</v>
      </c>
      <c r="G126" s="19">
        <v>2016</v>
      </c>
      <c r="H126" s="9" t="s">
        <v>45</v>
      </c>
      <c r="I126" s="9" t="s">
        <v>204</v>
      </c>
      <c r="J126" s="9"/>
    </row>
    <row r="127" spans="1:10" ht="36">
      <c r="A127" s="9">
        <v>87</v>
      </c>
      <c r="B127" s="15" t="s">
        <v>208</v>
      </c>
      <c r="C127" s="11">
        <v>102500</v>
      </c>
      <c r="D127" s="9" t="s">
        <v>56</v>
      </c>
      <c r="E127" s="9" t="s">
        <v>57</v>
      </c>
      <c r="F127" s="14">
        <v>14976</v>
      </c>
      <c r="G127" s="9">
        <v>2016</v>
      </c>
      <c r="H127" s="9" t="s">
        <v>45</v>
      </c>
      <c r="I127" s="9" t="s">
        <v>144</v>
      </c>
      <c r="J127" s="9" t="s">
        <v>209</v>
      </c>
    </row>
    <row r="128" spans="1:10" ht="36">
      <c r="A128" s="9">
        <v>88</v>
      </c>
      <c r="B128" s="10" t="s">
        <v>210</v>
      </c>
      <c r="C128" s="11">
        <v>100000</v>
      </c>
      <c r="D128" s="9" t="s">
        <v>53</v>
      </c>
      <c r="E128" s="9" t="s">
        <v>54</v>
      </c>
      <c r="F128" s="14"/>
      <c r="G128" s="9"/>
      <c r="H128" s="9"/>
      <c r="I128" s="9"/>
      <c r="J128" s="9"/>
    </row>
    <row r="129" spans="1:10" ht="24">
      <c r="A129" s="9">
        <v>89</v>
      </c>
      <c r="B129" s="15" t="s">
        <v>211</v>
      </c>
      <c r="C129" s="11">
        <v>100000</v>
      </c>
      <c r="D129" s="9" t="s">
        <v>53</v>
      </c>
      <c r="E129" s="9" t="s">
        <v>54</v>
      </c>
      <c r="F129" s="14"/>
      <c r="G129" s="24"/>
      <c r="H129" s="24"/>
      <c r="I129" s="24"/>
      <c r="J129" s="24"/>
    </row>
    <row r="130" spans="1:10" ht="36">
      <c r="A130" s="9">
        <v>90</v>
      </c>
      <c r="B130" s="10" t="s">
        <v>212</v>
      </c>
      <c r="C130" s="11">
        <v>99000</v>
      </c>
      <c r="D130" s="9" t="s">
        <v>56</v>
      </c>
      <c r="E130" s="9" t="s">
        <v>57</v>
      </c>
      <c r="F130" s="14">
        <v>41000</v>
      </c>
      <c r="G130" s="9">
        <v>2016</v>
      </c>
      <c r="H130" s="9" t="s">
        <v>16</v>
      </c>
      <c r="I130" s="9" t="s">
        <v>213</v>
      </c>
      <c r="J130" s="9" t="s">
        <v>214</v>
      </c>
    </row>
    <row r="131" spans="1:10" ht="24">
      <c r="A131" s="9">
        <v>91</v>
      </c>
      <c r="B131" s="10" t="s">
        <v>215</v>
      </c>
      <c r="C131" s="11">
        <v>95700</v>
      </c>
      <c r="D131" s="9" t="s">
        <v>56</v>
      </c>
      <c r="E131" s="9" t="s">
        <v>57</v>
      </c>
      <c r="F131" s="12"/>
      <c r="G131" s="13"/>
      <c r="H131" s="13"/>
      <c r="I131" s="13"/>
      <c r="J131" s="13"/>
    </row>
    <row r="132" spans="1:10" ht="24">
      <c r="A132" s="56">
        <v>92</v>
      </c>
      <c r="B132" s="61" t="s">
        <v>216</v>
      </c>
      <c r="C132" s="58">
        <v>95400</v>
      </c>
      <c r="D132" s="56" t="s">
        <v>53</v>
      </c>
      <c r="E132" s="56" t="s">
        <v>54</v>
      </c>
      <c r="F132" s="14">
        <v>50735.519999999997</v>
      </c>
      <c r="G132" s="9">
        <v>2016</v>
      </c>
      <c r="H132" s="9" t="s">
        <v>43</v>
      </c>
      <c r="I132" s="17" t="s">
        <v>76</v>
      </c>
      <c r="J132" s="9"/>
    </row>
    <row r="133" spans="1:10" ht="24">
      <c r="A133" s="56"/>
      <c r="B133" s="61"/>
      <c r="C133" s="58"/>
      <c r="D133" s="56"/>
      <c r="E133" s="56"/>
      <c r="F133" s="14">
        <v>1990.31</v>
      </c>
      <c r="G133" s="9">
        <v>2016</v>
      </c>
      <c r="H133" s="9" t="s">
        <v>45</v>
      </c>
      <c r="I133" s="17" t="s">
        <v>170</v>
      </c>
      <c r="J133" s="9"/>
    </row>
    <row r="134" spans="1:10" ht="108">
      <c r="A134" s="9">
        <v>93</v>
      </c>
      <c r="B134" s="10" t="s">
        <v>217</v>
      </c>
      <c r="C134" s="11">
        <v>95000</v>
      </c>
      <c r="D134" s="9" t="s">
        <v>53</v>
      </c>
      <c r="E134" s="9" t="s">
        <v>54</v>
      </c>
      <c r="F134" s="12"/>
      <c r="G134" s="13"/>
      <c r="H134" s="13"/>
      <c r="I134" s="13"/>
      <c r="J134" s="13"/>
    </row>
    <row r="135" spans="1:10" ht="72">
      <c r="A135" s="56">
        <v>94</v>
      </c>
      <c r="B135" s="61" t="s">
        <v>218</v>
      </c>
      <c r="C135" s="58">
        <v>94200</v>
      </c>
      <c r="D135" s="56" t="s">
        <v>56</v>
      </c>
      <c r="E135" s="56" t="s">
        <v>57</v>
      </c>
      <c r="F135" s="14">
        <v>3254</v>
      </c>
      <c r="G135" s="25">
        <v>2016</v>
      </c>
      <c r="H135" s="9" t="s">
        <v>45</v>
      </c>
      <c r="I135" s="9" t="s">
        <v>202</v>
      </c>
      <c r="J135" s="9" t="s">
        <v>219</v>
      </c>
    </row>
    <row r="136" spans="1:10" ht="84">
      <c r="A136" s="56"/>
      <c r="B136" s="61"/>
      <c r="C136" s="58"/>
      <c r="D136" s="56"/>
      <c r="E136" s="56"/>
      <c r="F136" s="14">
        <v>29799</v>
      </c>
      <c r="G136" s="9">
        <v>2016</v>
      </c>
      <c r="H136" s="9" t="s">
        <v>16</v>
      </c>
      <c r="I136" s="9" t="s">
        <v>17</v>
      </c>
      <c r="J136" s="9" t="s">
        <v>220</v>
      </c>
    </row>
    <row r="137" spans="1:10" ht="72">
      <c r="A137" s="56"/>
      <c r="B137" s="61"/>
      <c r="C137" s="58"/>
      <c r="D137" s="56"/>
      <c r="E137" s="56"/>
      <c r="F137" s="14">
        <v>28722</v>
      </c>
      <c r="G137" s="9">
        <v>2016</v>
      </c>
      <c r="H137" s="9" t="s">
        <v>16</v>
      </c>
      <c r="I137" s="9" t="s">
        <v>17</v>
      </c>
      <c r="J137" s="9" t="s">
        <v>221</v>
      </c>
    </row>
    <row r="138" spans="1:10" ht="36">
      <c r="A138" s="56"/>
      <c r="B138" s="61"/>
      <c r="C138" s="58"/>
      <c r="D138" s="56"/>
      <c r="E138" s="56"/>
      <c r="F138" s="14">
        <v>146990</v>
      </c>
      <c r="G138" s="9">
        <v>2016</v>
      </c>
      <c r="H138" s="9" t="s">
        <v>16</v>
      </c>
      <c r="I138" s="9" t="s">
        <v>17</v>
      </c>
      <c r="J138" s="9" t="s">
        <v>222</v>
      </c>
    </row>
    <row r="139" spans="1:10" ht="60">
      <c r="A139" s="9">
        <v>95</v>
      </c>
      <c r="B139" s="10" t="s">
        <v>223</v>
      </c>
      <c r="C139" s="11">
        <v>92000</v>
      </c>
      <c r="D139" s="9" t="s">
        <v>53</v>
      </c>
      <c r="E139" s="9" t="s">
        <v>54</v>
      </c>
      <c r="F139" s="14"/>
      <c r="G139" s="9"/>
      <c r="H139" s="9"/>
      <c r="I139" s="9"/>
      <c r="J139" s="9"/>
    </row>
    <row r="140" spans="1:10" ht="24">
      <c r="A140" s="9">
        <v>96</v>
      </c>
      <c r="B140" s="10" t="s">
        <v>224</v>
      </c>
      <c r="C140" s="11">
        <v>90000</v>
      </c>
      <c r="D140" s="9" t="s">
        <v>53</v>
      </c>
      <c r="E140" s="9" t="s">
        <v>54</v>
      </c>
      <c r="F140" s="14">
        <v>394000</v>
      </c>
      <c r="G140" s="9">
        <v>2016</v>
      </c>
      <c r="H140" s="9" t="s">
        <v>87</v>
      </c>
      <c r="I140" s="17" t="s">
        <v>168</v>
      </c>
      <c r="J140" s="20" t="s">
        <v>225</v>
      </c>
    </row>
    <row r="141" spans="1:10" ht="60">
      <c r="A141" s="9">
        <v>97</v>
      </c>
      <c r="B141" s="10" t="s">
        <v>226</v>
      </c>
      <c r="C141" s="11">
        <v>89000</v>
      </c>
      <c r="D141" s="9" t="s">
        <v>53</v>
      </c>
      <c r="E141" s="9" t="s">
        <v>54</v>
      </c>
      <c r="F141" s="12"/>
      <c r="G141" s="13"/>
      <c r="H141" s="13"/>
      <c r="I141" s="13"/>
      <c r="J141" s="13"/>
    </row>
    <row r="142" spans="1:10" ht="48">
      <c r="A142" s="56">
        <v>98</v>
      </c>
      <c r="B142" s="61" t="s">
        <v>227</v>
      </c>
      <c r="C142" s="58">
        <v>84000</v>
      </c>
      <c r="D142" s="56" t="s">
        <v>56</v>
      </c>
      <c r="E142" s="56" t="s">
        <v>57</v>
      </c>
      <c r="F142" s="14">
        <v>36595.22</v>
      </c>
      <c r="G142" s="9">
        <v>2016</v>
      </c>
      <c r="H142" s="9" t="s">
        <v>123</v>
      </c>
      <c r="I142" s="9" t="s">
        <v>228</v>
      </c>
      <c r="J142" s="9" t="s">
        <v>229</v>
      </c>
    </row>
    <row r="143" spans="1:10" ht="48">
      <c r="A143" s="56"/>
      <c r="B143" s="61"/>
      <c r="C143" s="58"/>
      <c r="D143" s="56"/>
      <c r="E143" s="56"/>
      <c r="F143" s="14">
        <v>12600</v>
      </c>
      <c r="G143" s="9">
        <v>2016</v>
      </c>
      <c r="H143" s="9" t="s">
        <v>45</v>
      </c>
      <c r="I143" s="9" t="s">
        <v>46</v>
      </c>
      <c r="J143" s="9" t="s">
        <v>230</v>
      </c>
    </row>
    <row r="144" spans="1:10" ht="48">
      <c r="A144" s="56"/>
      <c r="B144" s="61"/>
      <c r="C144" s="58"/>
      <c r="D144" s="56"/>
      <c r="E144" s="56"/>
      <c r="F144" s="14">
        <v>1075.71</v>
      </c>
      <c r="G144" s="9">
        <v>2016</v>
      </c>
      <c r="H144" s="9" t="s">
        <v>45</v>
      </c>
      <c r="I144" s="9" t="s">
        <v>46</v>
      </c>
      <c r="J144" s="9" t="s">
        <v>231</v>
      </c>
    </row>
    <row r="145" spans="1:10" ht="24">
      <c r="A145" s="9">
        <v>99</v>
      </c>
      <c r="B145" s="15" t="s">
        <v>232</v>
      </c>
      <c r="C145" s="11">
        <v>82400</v>
      </c>
      <c r="D145" s="16" t="s">
        <v>53</v>
      </c>
      <c r="E145" s="9" t="s">
        <v>54</v>
      </c>
      <c r="F145" s="14"/>
      <c r="G145" s="9"/>
      <c r="H145" s="9"/>
      <c r="I145" s="9"/>
      <c r="J145" s="9"/>
    </row>
    <row r="146" spans="1:10" ht="24">
      <c r="A146" s="9">
        <v>100</v>
      </c>
      <c r="B146" s="15" t="s">
        <v>233</v>
      </c>
      <c r="C146" s="11">
        <v>82000</v>
      </c>
      <c r="D146" s="16" t="s">
        <v>56</v>
      </c>
      <c r="E146" s="9" t="s">
        <v>57</v>
      </c>
      <c r="F146" s="14"/>
      <c r="G146" s="9"/>
      <c r="H146" s="9"/>
      <c r="I146" s="9"/>
      <c r="J146" s="9"/>
    </row>
    <row r="147" spans="1:10" ht="36">
      <c r="A147" s="9">
        <v>101</v>
      </c>
      <c r="B147" s="15" t="s">
        <v>234</v>
      </c>
      <c r="C147" s="11">
        <v>82000</v>
      </c>
      <c r="D147" s="16" t="s">
        <v>56</v>
      </c>
      <c r="E147" s="9" t="s">
        <v>57</v>
      </c>
      <c r="F147" s="14">
        <v>33147</v>
      </c>
      <c r="G147" s="9"/>
      <c r="H147" s="9" t="s">
        <v>56</v>
      </c>
      <c r="I147" s="9" t="s">
        <v>235</v>
      </c>
      <c r="J147" s="9" t="s">
        <v>236</v>
      </c>
    </row>
    <row r="148" spans="1:10" ht="60">
      <c r="A148" s="56">
        <v>102</v>
      </c>
      <c r="B148" s="61" t="s">
        <v>237</v>
      </c>
      <c r="C148" s="58">
        <v>81230</v>
      </c>
      <c r="D148" s="56" t="s">
        <v>56</v>
      </c>
      <c r="E148" s="56" t="s">
        <v>57</v>
      </c>
      <c r="F148" s="14">
        <v>35898</v>
      </c>
      <c r="G148" s="9">
        <v>2016</v>
      </c>
      <c r="H148" s="9" t="s">
        <v>16</v>
      </c>
      <c r="I148" s="9" t="s">
        <v>17</v>
      </c>
      <c r="J148" s="9" t="s">
        <v>238</v>
      </c>
    </row>
    <row r="149" spans="1:10" ht="84">
      <c r="A149" s="56"/>
      <c r="B149" s="61"/>
      <c r="C149" s="58"/>
      <c r="D149" s="56"/>
      <c r="E149" s="56"/>
      <c r="F149" s="14">
        <v>3667</v>
      </c>
      <c r="G149" s="9">
        <v>2016</v>
      </c>
      <c r="H149" s="9" t="s">
        <v>45</v>
      </c>
      <c r="I149" s="9" t="s">
        <v>204</v>
      </c>
      <c r="J149" s="9" t="s">
        <v>239</v>
      </c>
    </row>
    <row r="150" spans="1:10" ht="36">
      <c r="A150" s="9">
        <v>103</v>
      </c>
      <c r="B150" s="10" t="s">
        <v>240</v>
      </c>
      <c r="C150" s="11">
        <v>80000</v>
      </c>
      <c r="D150" s="9" t="s">
        <v>56</v>
      </c>
      <c r="E150" s="9" t="s">
        <v>57</v>
      </c>
      <c r="F150" s="12"/>
      <c r="G150" s="13"/>
      <c r="H150" s="13"/>
      <c r="I150" s="13"/>
      <c r="J150" s="13"/>
    </row>
    <row r="151" spans="1:10" ht="36">
      <c r="A151" s="9">
        <v>104</v>
      </c>
      <c r="B151" s="10" t="s">
        <v>241</v>
      </c>
      <c r="C151" s="11">
        <v>76630</v>
      </c>
      <c r="D151" s="9" t="s">
        <v>53</v>
      </c>
      <c r="E151" s="9" t="s">
        <v>54</v>
      </c>
      <c r="F151" s="12"/>
      <c r="G151" s="13"/>
      <c r="H151" s="13"/>
      <c r="I151" s="13"/>
      <c r="J151" s="13"/>
    </row>
    <row r="152" spans="1:10" ht="36">
      <c r="A152" s="9">
        <v>105</v>
      </c>
      <c r="B152" s="10" t="s">
        <v>242</v>
      </c>
      <c r="C152" s="11">
        <v>74200</v>
      </c>
      <c r="D152" s="9" t="s">
        <v>56</v>
      </c>
      <c r="E152" s="9" t="s">
        <v>57</v>
      </c>
      <c r="F152" s="12"/>
      <c r="G152" s="13"/>
      <c r="H152" s="13"/>
      <c r="I152" s="13"/>
      <c r="J152" s="13"/>
    </row>
    <row r="153" spans="1:10" ht="60">
      <c r="A153" s="9">
        <v>106</v>
      </c>
      <c r="B153" s="15" t="s">
        <v>243</v>
      </c>
      <c r="C153" s="11">
        <v>72100</v>
      </c>
      <c r="D153" s="16" t="s">
        <v>53</v>
      </c>
      <c r="E153" s="9" t="s">
        <v>54</v>
      </c>
      <c r="F153" s="14">
        <v>17963</v>
      </c>
      <c r="G153" s="17">
        <v>2016</v>
      </c>
      <c r="H153" s="17" t="s">
        <v>123</v>
      </c>
      <c r="I153" s="17" t="s">
        <v>244</v>
      </c>
      <c r="J153" s="17" t="s">
        <v>245</v>
      </c>
    </row>
    <row r="154" spans="1:10" ht="48">
      <c r="A154" s="9">
        <v>107</v>
      </c>
      <c r="B154" s="15" t="s">
        <v>246</v>
      </c>
      <c r="C154" s="11">
        <v>71350</v>
      </c>
      <c r="D154" s="16" t="s">
        <v>56</v>
      </c>
      <c r="E154" s="9" t="s">
        <v>57</v>
      </c>
      <c r="F154" s="14">
        <v>49380.83</v>
      </c>
      <c r="G154" s="9">
        <v>2016</v>
      </c>
      <c r="H154" s="9" t="s">
        <v>123</v>
      </c>
      <c r="I154" s="9" t="s">
        <v>247</v>
      </c>
      <c r="J154" s="9" t="s">
        <v>248</v>
      </c>
    </row>
    <row r="155" spans="1:10" ht="24">
      <c r="A155" s="9">
        <v>108</v>
      </c>
      <c r="B155" s="15" t="s">
        <v>249</v>
      </c>
      <c r="C155" s="11">
        <v>70220</v>
      </c>
      <c r="D155" s="9" t="s">
        <v>56</v>
      </c>
      <c r="E155" s="9" t="s">
        <v>57</v>
      </c>
      <c r="F155" s="14">
        <v>9047.81</v>
      </c>
      <c r="G155" s="9">
        <v>2016</v>
      </c>
      <c r="H155" s="18" t="s">
        <v>45</v>
      </c>
      <c r="I155" s="18" t="s">
        <v>144</v>
      </c>
      <c r="J155" s="9"/>
    </row>
    <row r="156" spans="1:10" s="43" customFormat="1" ht="72">
      <c r="A156" s="9">
        <v>109</v>
      </c>
      <c r="B156" s="10" t="s">
        <v>250</v>
      </c>
      <c r="C156" s="11">
        <v>70000</v>
      </c>
      <c r="D156" s="9" t="s">
        <v>119</v>
      </c>
      <c r="E156" s="9" t="s">
        <v>251</v>
      </c>
      <c r="F156" s="26"/>
      <c r="G156" s="27"/>
      <c r="H156" s="27"/>
      <c r="I156" s="27"/>
      <c r="J156" s="27"/>
    </row>
    <row r="157" spans="1:10" ht="48">
      <c r="A157" s="9">
        <v>110</v>
      </c>
      <c r="B157" s="15" t="s">
        <v>252</v>
      </c>
      <c r="C157" s="11">
        <v>70000</v>
      </c>
      <c r="D157" s="9" t="s">
        <v>119</v>
      </c>
      <c r="E157" s="9" t="s">
        <v>251</v>
      </c>
      <c r="F157" s="14">
        <v>111482.31</v>
      </c>
      <c r="G157" s="9">
        <v>2016</v>
      </c>
      <c r="H157" s="9" t="s">
        <v>30</v>
      </c>
      <c r="I157" s="9" t="s">
        <v>69</v>
      </c>
      <c r="J157" s="19" t="s">
        <v>253</v>
      </c>
    </row>
    <row r="158" spans="1:10" ht="24">
      <c r="A158" s="9">
        <v>111</v>
      </c>
      <c r="B158" s="15" t="s">
        <v>254</v>
      </c>
      <c r="C158" s="11">
        <v>69000</v>
      </c>
      <c r="D158" s="9" t="s">
        <v>119</v>
      </c>
      <c r="E158" s="9" t="s">
        <v>251</v>
      </c>
      <c r="F158" s="14"/>
      <c r="G158" s="9"/>
      <c r="H158" s="9"/>
      <c r="I158" s="9"/>
      <c r="J158" s="9"/>
    </row>
    <row r="159" spans="1:10" ht="36">
      <c r="A159" s="9">
        <v>112</v>
      </c>
      <c r="B159" s="10" t="s">
        <v>255</v>
      </c>
      <c r="C159" s="11">
        <v>68600</v>
      </c>
      <c r="D159" s="9" t="s">
        <v>71</v>
      </c>
      <c r="E159" s="9" t="s">
        <v>251</v>
      </c>
      <c r="F159" s="12"/>
      <c r="G159" s="13"/>
      <c r="H159" s="13"/>
      <c r="I159" s="13"/>
      <c r="J159" s="13"/>
    </row>
    <row r="160" spans="1:10" ht="36">
      <c r="A160" s="56">
        <v>113</v>
      </c>
      <c r="B160" s="61" t="s">
        <v>256</v>
      </c>
      <c r="C160" s="58">
        <v>66200</v>
      </c>
      <c r="D160" s="56" t="s">
        <v>71</v>
      </c>
      <c r="E160" s="56" t="s">
        <v>251</v>
      </c>
      <c r="F160" s="14">
        <v>11140</v>
      </c>
      <c r="G160" s="9">
        <v>2016</v>
      </c>
      <c r="H160" s="9" t="s">
        <v>119</v>
      </c>
      <c r="I160" s="9" t="s">
        <v>257</v>
      </c>
      <c r="J160" s="9" t="s">
        <v>258</v>
      </c>
    </row>
    <row r="161" spans="1:10" ht="48">
      <c r="A161" s="56"/>
      <c r="B161" s="61"/>
      <c r="C161" s="58"/>
      <c r="D161" s="56"/>
      <c r="E161" s="56"/>
      <c r="F161" s="14">
        <v>3310.96</v>
      </c>
      <c r="G161" s="9">
        <v>2016</v>
      </c>
      <c r="H161" s="9" t="s">
        <v>45</v>
      </c>
      <c r="I161" s="9" t="s">
        <v>204</v>
      </c>
      <c r="J161" s="9" t="s">
        <v>259</v>
      </c>
    </row>
    <row r="162" spans="1:10" ht="24">
      <c r="A162" s="56">
        <v>114</v>
      </c>
      <c r="B162" s="61" t="s">
        <v>260</v>
      </c>
      <c r="C162" s="58">
        <v>65500</v>
      </c>
      <c r="D162" s="56" t="s">
        <v>119</v>
      </c>
      <c r="E162" s="56" t="s">
        <v>251</v>
      </c>
      <c r="F162" s="14">
        <v>31890.7</v>
      </c>
      <c r="G162" s="9">
        <v>2016</v>
      </c>
      <c r="H162" s="9" t="s">
        <v>123</v>
      </c>
      <c r="I162" s="9" t="s">
        <v>247</v>
      </c>
      <c r="J162" s="23"/>
    </row>
    <row r="163" spans="1:10" ht="36">
      <c r="A163" s="56"/>
      <c r="B163" s="61"/>
      <c r="C163" s="58"/>
      <c r="D163" s="56"/>
      <c r="E163" s="56"/>
      <c r="F163" s="14">
        <v>3729.75</v>
      </c>
      <c r="G163" s="9">
        <v>2016</v>
      </c>
      <c r="H163" s="9" t="s">
        <v>45</v>
      </c>
      <c r="I163" s="9" t="s">
        <v>261</v>
      </c>
      <c r="J163" s="23" t="s">
        <v>262</v>
      </c>
    </row>
    <row r="164" spans="1:10" ht="36">
      <c r="A164" s="9">
        <v>115</v>
      </c>
      <c r="B164" s="10" t="s">
        <v>263</v>
      </c>
      <c r="C164" s="11">
        <v>65000</v>
      </c>
      <c r="D164" s="9" t="s">
        <v>119</v>
      </c>
      <c r="E164" s="9" t="s">
        <v>251</v>
      </c>
      <c r="F164" s="12"/>
      <c r="G164" s="13"/>
      <c r="H164" s="13"/>
      <c r="I164" s="13"/>
      <c r="J164" s="13"/>
    </row>
    <row r="165" spans="1:10" ht="24">
      <c r="A165" s="9">
        <v>116</v>
      </c>
      <c r="B165" s="10" t="s">
        <v>264</v>
      </c>
      <c r="C165" s="11">
        <v>65000</v>
      </c>
      <c r="D165" s="9" t="s">
        <v>119</v>
      </c>
      <c r="E165" s="9" t="s">
        <v>251</v>
      </c>
      <c r="F165" s="42">
        <v>24000</v>
      </c>
      <c r="G165" s="9">
        <v>2016</v>
      </c>
      <c r="H165" s="9" t="s">
        <v>123</v>
      </c>
      <c r="I165" s="9" t="s">
        <v>247</v>
      </c>
      <c r="J165" s="9"/>
    </row>
    <row r="166" spans="1:10" ht="36">
      <c r="A166" s="9">
        <v>117</v>
      </c>
      <c r="B166" s="10" t="s">
        <v>265</v>
      </c>
      <c r="C166" s="11">
        <v>65000</v>
      </c>
      <c r="D166" s="9" t="s">
        <v>119</v>
      </c>
      <c r="E166" s="9" t="s">
        <v>251</v>
      </c>
      <c r="F166" s="12"/>
      <c r="G166" s="13"/>
      <c r="H166" s="13"/>
      <c r="I166" s="13"/>
      <c r="J166" s="13"/>
    </row>
    <row r="167" spans="1:10" ht="24">
      <c r="A167" s="9">
        <v>118</v>
      </c>
      <c r="B167" s="15" t="s">
        <v>266</v>
      </c>
      <c r="C167" s="11">
        <v>65000</v>
      </c>
      <c r="D167" s="9" t="s">
        <v>119</v>
      </c>
      <c r="E167" s="9" t="s">
        <v>251</v>
      </c>
      <c r="F167" s="14"/>
      <c r="G167" s="9"/>
      <c r="H167" s="9"/>
      <c r="I167" s="9"/>
      <c r="J167" s="9"/>
    </row>
    <row r="168" spans="1:10" ht="24">
      <c r="A168" s="9">
        <v>119</v>
      </c>
      <c r="B168" s="10" t="s">
        <v>267</v>
      </c>
      <c r="C168" s="11">
        <v>64000</v>
      </c>
      <c r="D168" s="9" t="s">
        <v>71</v>
      </c>
      <c r="E168" s="9" t="s">
        <v>251</v>
      </c>
      <c r="F168" s="14"/>
      <c r="G168" s="9"/>
      <c r="H168" s="9"/>
      <c r="I168" s="9"/>
      <c r="J168" s="9"/>
    </row>
    <row r="169" spans="1:10" ht="24">
      <c r="A169" s="56">
        <v>120</v>
      </c>
      <c r="B169" s="61" t="s">
        <v>268</v>
      </c>
      <c r="C169" s="58">
        <v>63000</v>
      </c>
      <c r="D169" s="56" t="s">
        <v>119</v>
      </c>
      <c r="E169" s="56" t="s">
        <v>251</v>
      </c>
      <c r="F169" s="14" t="s">
        <v>269</v>
      </c>
      <c r="G169" s="9">
        <v>2016</v>
      </c>
      <c r="H169" s="9" t="s">
        <v>123</v>
      </c>
      <c r="I169" s="9" t="s">
        <v>247</v>
      </c>
      <c r="J169" s="9"/>
    </row>
    <row r="170" spans="1:10" ht="24">
      <c r="A170" s="56"/>
      <c r="B170" s="61"/>
      <c r="C170" s="58"/>
      <c r="D170" s="56"/>
      <c r="E170" s="56"/>
      <c r="F170" s="14" t="s">
        <v>270</v>
      </c>
      <c r="G170" s="9">
        <v>2016</v>
      </c>
      <c r="H170" s="9" t="s">
        <v>123</v>
      </c>
      <c r="I170" s="9" t="s">
        <v>247</v>
      </c>
      <c r="J170" s="9"/>
    </row>
    <row r="171" spans="1:10" ht="24">
      <c r="A171" s="56"/>
      <c r="B171" s="61"/>
      <c r="C171" s="58"/>
      <c r="D171" s="56"/>
      <c r="E171" s="56"/>
      <c r="F171" s="14" t="s">
        <v>271</v>
      </c>
      <c r="G171" s="9">
        <v>2016</v>
      </c>
      <c r="H171" s="9" t="s">
        <v>45</v>
      </c>
      <c r="I171" s="9" t="s">
        <v>204</v>
      </c>
      <c r="J171" s="9"/>
    </row>
    <row r="172" spans="1:10" ht="72">
      <c r="A172" s="9">
        <v>121</v>
      </c>
      <c r="B172" s="15" t="s">
        <v>272</v>
      </c>
      <c r="C172" s="11">
        <v>61600</v>
      </c>
      <c r="D172" s="9" t="s">
        <v>71</v>
      </c>
      <c r="E172" s="9" t="s">
        <v>251</v>
      </c>
      <c r="F172" s="14">
        <v>33500</v>
      </c>
      <c r="G172" s="9">
        <v>2016</v>
      </c>
      <c r="H172" s="9" t="s">
        <v>16</v>
      </c>
      <c r="I172" s="9" t="s">
        <v>273</v>
      </c>
      <c r="J172" s="9" t="s">
        <v>274</v>
      </c>
    </row>
    <row r="173" spans="1:10" ht="36">
      <c r="A173" s="9">
        <v>122</v>
      </c>
      <c r="B173" s="10" t="s">
        <v>275</v>
      </c>
      <c r="C173" s="11">
        <v>60620</v>
      </c>
      <c r="D173" s="9" t="s">
        <v>71</v>
      </c>
      <c r="E173" s="9" t="s">
        <v>251</v>
      </c>
      <c r="F173" s="14">
        <v>63828.08</v>
      </c>
      <c r="G173" s="9">
        <v>2016</v>
      </c>
      <c r="H173" s="9" t="s">
        <v>16</v>
      </c>
      <c r="I173" s="9" t="s">
        <v>273</v>
      </c>
      <c r="J173" s="9" t="s">
        <v>276</v>
      </c>
    </row>
    <row r="174" spans="1:10" ht="24">
      <c r="A174" s="56">
        <v>123</v>
      </c>
      <c r="B174" s="60" t="s">
        <v>277</v>
      </c>
      <c r="C174" s="58">
        <v>60000</v>
      </c>
      <c r="D174" s="62" t="s">
        <v>53</v>
      </c>
      <c r="E174" s="56" t="s">
        <v>54</v>
      </c>
      <c r="F174" s="14">
        <v>48980</v>
      </c>
      <c r="G174" s="9">
        <v>2016</v>
      </c>
      <c r="H174" s="9" t="s">
        <v>123</v>
      </c>
      <c r="I174" s="9" t="s">
        <v>247</v>
      </c>
      <c r="J174" s="9" t="s">
        <v>278</v>
      </c>
    </row>
    <row r="175" spans="1:10" ht="72">
      <c r="A175" s="56"/>
      <c r="B175" s="60"/>
      <c r="C175" s="58"/>
      <c r="D175" s="62"/>
      <c r="E175" s="56"/>
      <c r="F175" s="14">
        <v>407000</v>
      </c>
      <c r="G175" s="9">
        <v>2016</v>
      </c>
      <c r="H175" s="9" t="s">
        <v>30</v>
      </c>
      <c r="I175" s="9" t="s">
        <v>69</v>
      </c>
      <c r="J175" s="9" t="s">
        <v>279</v>
      </c>
    </row>
    <row r="176" spans="1:10" ht="72">
      <c r="A176" s="56"/>
      <c r="B176" s="60"/>
      <c r="C176" s="58"/>
      <c r="D176" s="62"/>
      <c r="E176" s="56"/>
      <c r="F176" s="14">
        <v>160000</v>
      </c>
      <c r="G176" s="9">
        <v>2016</v>
      </c>
      <c r="H176" s="9" t="s">
        <v>30</v>
      </c>
      <c r="I176" s="9" t="s">
        <v>69</v>
      </c>
      <c r="J176" s="9" t="s">
        <v>280</v>
      </c>
    </row>
    <row r="177" spans="1:10" ht="36">
      <c r="A177" s="56"/>
      <c r="B177" s="60"/>
      <c r="C177" s="58"/>
      <c r="D177" s="62"/>
      <c r="E177" s="56"/>
      <c r="F177" s="14">
        <v>107020</v>
      </c>
      <c r="G177" s="9">
        <v>2016</v>
      </c>
      <c r="H177" s="9" t="s">
        <v>30</v>
      </c>
      <c r="I177" s="9" t="s">
        <v>69</v>
      </c>
      <c r="J177" s="9" t="s">
        <v>281</v>
      </c>
    </row>
    <row r="178" spans="1:10" ht="24">
      <c r="A178" s="9">
        <v>124</v>
      </c>
      <c r="B178" s="15" t="s">
        <v>282</v>
      </c>
      <c r="C178" s="11">
        <v>60000</v>
      </c>
      <c r="D178" s="9" t="s">
        <v>119</v>
      </c>
      <c r="E178" s="9" t="s">
        <v>251</v>
      </c>
      <c r="F178" s="14"/>
      <c r="G178" s="9"/>
      <c r="H178" s="9"/>
      <c r="I178" s="9"/>
      <c r="J178" s="9"/>
    </row>
    <row r="179" spans="1:10" ht="24">
      <c r="A179" s="9">
        <v>125</v>
      </c>
      <c r="B179" s="15" t="s">
        <v>283</v>
      </c>
      <c r="C179" s="11">
        <v>60000</v>
      </c>
      <c r="D179" s="9" t="s">
        <v>71</v>
      </c>
      <c r="E179" s="9" t="s">
        <v>251</v>
      </c>
      <c r="F179" s="14">
        <v>16634.88</v>
      </c>
      <c r="G179" s="9">
        <v>2016</v>
      </c>
      <c r="H179" s="9"/>
      <c r="I179" s="9" t="s">
        <v>202</v>
      </c>
      <c r="J179" s="9" t="s">
        <v>284</v>
      </c>
    </row>
    <row r="180" spans="1:10" ht="24">
      <c r="A180" s="9">
        <v>126</v>
      </c>
      <c r="B180" s="15" t="s">
        <v>285</v>
      </c>
      <c r="C180" s="11">
        <v>60000</v>
      </c>
      <c r="D180" s="9" t="s">
        <v>53</v>
      </c>
      <c r="E180" s="9" t="s">
        <v>54</v>
      </c>
      <c r="F180" s="12"/>
      <c r="G180" s="13"/>
      <c r="H180" s="13"/>
      <c r="I180" s="13"/>
      <c r="J180" s="13"/>
    </row>
    <row r="181" spans="1:10" ht="24">
      <c r="A181" s="9">
        <v>127</v>
      </c>
      <c r="B181" s="15" t="s">
        <v>286</v>
      </c>
      <c r="C181" s="11">
        <v>59800</v>
      </c>
      <c r="D181" s="16" t="s">
        <v>53</v>
      </c>
      <c r="E181" s="9" t="s">
        <v>54</v>
      </c>
      <c r="F181" s="14"/>
      <c r="G181" s="9"/>
      <c r="H181" s="9"/>
      <c r="I181" s="9"/>
      <c r="J181" s="9"/>
    </row>
    <row r="182" spans="1:10" ht="96">
      <c r="A182" s="9">
        <v>128</v>
      </c>
      <c r="B182" s="15" t="s">
        <v>287</v>
      </c>
      <c r="C182" s="11">
        <v>57000</v>
      </c>
      <c r="D182" s="16" t="s">
        <v>53</v>
      </c>
      <c r="E182" s="9" t="s">
        <v>54</v>
      </c>
      <c r="F182" s="14">
        <v>49780</v>
      </c>
      <c r="G182" s="17">
        <v>2016</v>
      </c>
      <c r="H182" s="17" t="s">
        <v>123</v>
      </c>
      <c r="I182" s="17" t="s">
        <v>244</v>
      </c>
      <c r="J182" s="19" t="s">
        <v>288</v>
      </c>
    </row>
    <row r="183" spans="1:10" ht="24">
      <c r="A183" s="9">
        <v>129</v>
      </c>
      <c r="B183" s="15" t="s">
        <v>289</v>
      </c>
      <c r="C183" s="11">
        <v>56540</v>
      </c>
      <c r="D183" s="9" t="s">
        <v>119</v>
      </c>
      <c r="E183" s="9" t="s">
        <v>251</v>
      </c>
      <c r="F183" s="14">
        <v>15986.04</v>
      </c>
      <c r="G183" s="17">
        <v>2016</v>
      </c>
      <c r="H183" s="17" t="s">
        <v>123</v>
      </c>
      <c r="I183" s="17" t="s">
        <v>244</v>
      </c>
      <c r="J183" s="9"/>
    </row>
    <row r="184" spans="1:10" ht="24">
      <c r="A184" s="9">
        <v>130</v>
      </c>
      <c r="B184" s="15" t="s">
        <v>290</v>
      </c>
      <c r="C184" s="11">
        <v>55000</v>
      </c>
      <c r="D184" s="9" t="s">
        <v>119</v>
      </c>
      <c r="E184" s="9" t="s">
        <v>251</v>
      </c>
      <c r="F184" s="14"/>
      <c r="G184" s="9"/>
      <c r="H184" s="9"/>
      <c r="I184" s="9"/>
      <c r="J184" s="9"/>
    </row>
    <row r="185" spans="1:10" ht="24">
      <c r="A185" s="9">
        <v>131</v>
      </c>
      <c r="B185" s="10" t="s">
        <v>291</v>
      </c>
      <c r="C185" s="11">
        <v>54050</v>
      </c>
      <c r="D185" s="9" t="s">
        <v>71</v>
      </c>
      <c r="E185" s="9" t="s">
        <v>251</v>
      </c>
      <c r="F185" s="12"/>
      <c r="G185" s="13"/>
      <c r="H185" s="13"/>
      <c r="I185" s="13"/>
      <c r="J185" s="13"/>
    </row>
    <row r="186" spans="1:10" ht="24">
      <c r="A186" s="9">
        <v>132</v>
      </c>
      <c r="B186" s="10" t="s">
        <v>292</v>
      </c>
      <c r="C186" s="11">
        <v>53550</v>
      </c>
      <c r="D186" s="9" t="s">
        <v>119</v>
      </c>
      <c r="E186" s="9" t="s">
        <v>251</v>
      </c>
      <c r="F186" s="14">
        <v>46060.4</v>
      </c>
      <c r="G186" s="9">
        <v>2016</v>
      </c>
      <c r="H186" s="9" t="s">
        <v>123</v>
      </c>
      <c r="I186" s="9" t="s">
        <v>172</v>
      </c>
      <c r="J186" s="9"/>
    </row>
    <row r="187" spans="1:10" ht="36">
      <c r="A187" s="56">
        <v>133</v>
      </c>
      <c r="B187" s="61" t="s">
        <v>293</v>
      </c>
      <c r="C187" s="58">
        <v>53100</v>
      </c>
      <c r="D187" s="56" t="s">
        <v>119</v>
      </c>
      <c r="E187" s="56" t="s">
        <v>251</v>
      </c>
      <c r="F187" s="14" t="s">
        <v>294</v>
      </c>
      <c r="G187" s="9">
        <v>2016</v>
      </c>
      <c r="H187" s="9" t="s">
        <v>119</v>
      </c>
      <c r="I187" s="9" t="s">
        <v>295</v>
      </c>
      <c r="J187" s="20" t="s">
        <v>296</v>
      </c>
    </row>
    <row r="188" spans="1:10" ht="24">
      <c r="A188" s="56"/>
      <c r="B188" s="61"/>
      <c r="C188" s="58"/>
      <c r="D188" s="56"/>
      <c r="E188" s="56"/>
      <c r="F188" s="14" t="s">
        <v>297</v>
      </c>
      <c r="G188" s="9">
        <v>2016</v>
      </c>
      <c r="H188" s="9" t="s">
        <v>43</v>
      </c>
      <c r="I188" s="9" t="s">
        <v>298</v>
      </c>
      <c r="J188" s="20"/>
    </row>
    <row r="189" spans="1:10" ht="24">
      <c r="A189" s="56"/>
      <c r="B189" s="61"/>
      <c r="C189" s="58"/>
      <c r="D189" s="56"/>
      <c r="E189" s="56"/>
      <c r="F189" s="14" t="s">
        <v>299</v>
      </c>
      <c r="G189" s="9">
        <v>2016</v>
      </c>
      <c r="H189" s="9" t="s">
        <v>45</v>
      </c>
      <c r="I189" s="17" t="s">
        <v>300</v>
      </c>
      <c r="J189" s="20" t="s">
        <v>301</v>
      </c>
    </row>
    <row r="190" spans="1:10" ht="48">
      <c r="A190" s="9">
        <v>134</v>
      </c>
      <c r="B190" s="15" t="s">
        <v>302</v>
      </c>
      <c r="C190" s="11">
        <v>52700</v>
      </c>
      <c r="D190" s="9" t="s">
        <v>71</v>
      </c>
      <c r="E190" s="9" t="s">
        <v>251</v>
      </c>
      <c r="F190" s="14">
        <v>66802.600000000006</v>
      </c>
      <c r="G190" s="9">
        <v>2016</v>
      </c>
      <c r="H190" s="9" t="s">
        <v>71</v>
      </c>
      <c r="I190" s="9" t="s">
        <v>295</v>
      </c>
      <c r="J190" s="9" t="s">
        <v>303</v>
      </c>
    </row>
    <row r="191" spans="1:10" ht="24">
      <c r="A191" s="9">
        <v>135</v>
      </c>
      <c r="B191" s="10" t="s">
        <v>304</v>
      </c>
      <c r="C191" s="11">
        <v>50000</v>
      </c>
      <c r="D191" s="9" t="s">
        <v>71</v>
      </c>
      <c r="E191" s="9" t="s">
        <v>251</v>
      </c>
      <c r="F191" s="12"/>
      <c r="G191" s="13"/>
      <c r="H191" s="13"/>
      <c r="I191" s="13"/>
      <c r="J191" s="13"/>
    </row>
    <row r="192" spans="1:10" ht="24">
      <c r="A192" s="9">
        <v>136</v>
      </c>
      <c r="B192" s="15" t="s">
        <v>305</v>
      </c>
      <c r="C192" s="11">
        <v>50000</v>
      </c>
      <c r="D192" s="9" t="s">
        <v>119</v>
      </c>
      <c r="E192" s="9" t="s">
        <v>251</v>
      </c>
      <c r="F192" s="14"/>
      <c r="G192" s="9"/>
      <c r="H192" s="9"/>
      <c r="I192" s="9"/>
      <c r="J192" s="9"/>
    </row>
    <row r="193" spans="1:10" ht="48">
      <c r="A193" s="56">
        <v>137</v>
      </c>
      <c r="B193" s="57" t="s">
        <v>306</v>
      </c>
      <c r="C193" s="58">
        <v>47500</v>
      </c>
      <c r="D193" s="56" t="s">
        <v>119</v>
      </c>
      <c r="E193" s="9" t="s">
        <v>251</v>
      </c>
      <c r="F193" s="14">
        <v>33070</v>
      </c>
      <c r="G193" s="9">
        <v>2016</v>
      </c>
      <c r="H193" s="9" t="s">
        <v>123</v>
      </c>
      <c r="I193" s="18" t="s">
        <v>124</v>
      </c>
      <c r="J193" s="28" t="s">
        <v>307</v>
      </c>
    </row>
    <row r="194" spans="1:10" ht="24">
      <c r="A194" s="56"/>
      <c r="B194" s="57"/>
      <c r="C194" s="58"/>
      <c r="D194" s="56"/>
      <c r="E194" s="9" t="s">
        <v>251</v>
      </c>
      <c r="F194" s="14">
        <v>5205.2</v>
      </c>
      <c r="G194" s="9">
        <v>2016</v>
      </c>
      <c r="H194" s="9" t="s">
        <v>45</v>
      </c>
      <c r="I194" s="17" t="s">
        <v>300</v>
      </c>
      <c r="J194" s="28" t="s">
        <v>308</v>
      </c>
    </row>
    <row r="195" spans="1:10" ht="24">
      <c r="A195" s="9">
        <v>138</v>
      </c>
      <c r="B195" s="10" t="s">
        <v>309</v>
      </c>
      <c r="C195" s="11">
        <v>47300</v>
      </c>
      <c r="D195" s="9" t="s">
        <v>71</v>
      </c>
      <c r="E195" s="9" t="s">
        <v>251</v>
      </c>
      <c r="F195" s="12"/>
      <c r="G195" s="13"/>
      <c r="H195" s="13"/>
      <c r="I195" s="13"/>
      <c r="J195" s="13"/>
    </row>
    <row r="196" spans="1:10" ht="36">
      <c r="A196" s="9">
        <v>139</v>
      </c>
      <c r="B196" s="10" t="s">
        <v>310</v>
      </c>
      <c r="C196" s="11">
        <v>46700</v>
      </c>
      <c r="D196" s="9" t="s">
        <v>71</v>
      </c>
      <c r="E196" s="9" t="s">
        <v>251</v>
      </c>
      <c r="F196" s="14">
        <v>11395.23</v>
      </c>
      <c r="G196" s="9">
        <v>2016</v>
      </c>
      <c r="H196" s="9" t="s">
        <v>71</v>
      </c>
      <c r="I196" s="9" t="s">
        <v>295</v>
      </c>
      <c r="J196" s="9" t="s">
        <v>311</v>
      </c>
    </row>
    <row r="197" spans="1:10" ht="36">
      <c r="A197" s="56">
        <v>140</v>
      </c>
      <c r="B197" s="61" t="s">
        <v>312</v>
      </c>
      <c r="C197" s="58">
        <v>46100</v>
      </c>
      <c r="D197" s="56" t="s">
        <v>119</v>
      </c>
      <c r="E197" s="56" t="s">
        <v>251</v>
      </c>
      <c r="F197" s="14">
        <v>18613.8</v>
      </c>
      <c r="G197" s="9">
        <v>2016</v>
      </c>
      <c r="H197" s="9" t="s">
        <v>123</v>
      </c>
      <c r="I197" s="9" t="s">
        <v>172</v>
      </c>
      <c r="J197" s="19" t="s">
        <v>313</v>
      </c>
    </row>
    <row r="198" spans="1:10" ht="36">
      <c r="A198" s="56"/>
      <c r="B198" s="61"/>
      <c r="C198" s="58"/>
      <c r="D198" s="56"/>
      <c r="E198" s="56"/>
      <c r="F198" s="14">
        <v>17582.580000000002</v>
      </c>
      <c r="G198" s="9">
        <v>2016</v>
      </c>
      <c r="H198" s="9" t="s">
        <v>45</v>
      </c>
      <c r="I198" s="9" t="s">
        <v>202</v>
      </c>
      <c r="J198" s="19" t="s">
        <v>314</v>
      </c>
    </row>
    <row r="199" spans="1:10" ht="24">
      <c r="A199" s="9">
        <v>141</v>
      </c>
      <c r="B199" s="15" t="s">
        <v>315</v>
      </c>
      <c r="C199" s="11">
        <v>46000.000000000007</v>
      </c>
      <c r="D199" s="9" t="s">
        <v>71</v>
      </c>
      <c r="E199" s="9" t="s">
        <v>251</v>
      </c>
      <c r="F199" s="12"/>
      <c r="G199" s="9"/>
      <c r="H199" s="9"/>
      <c r="I199" s="9"/>
      <c r="J199" s="9"/>
    </row>
    <row r="200" spans="1:10" ht="24">
      <c r="A200" s="56">
        <v>142</v>
      </c>
      <c r="B200" s="61" t="s">
        <v>316</v>
      </c>
      <c r="C200" s="58">
        <v>46000</v>
      </c>
      <c r="D200" s="56" t="s">
        <v>119</v>
      </c>
      <c r="E200" s="56" t="s">
        <v>251</v>
      </c>
      <c r="F200" s="14">
        <v>45300.81</v>
      </c>
      <c r="G200" s="9">
        <v>2016</v>
      </c>
      <c r="H200" s="9" t="s">
        <v>43</v>
      </c>
      <c r="I200" s="9" t="s">
        <v>317</v>
      </c>
      <c r="J200" s="23"/>
    </row>
    <row r="201" spans="1:10" ht="36">
      <c r="A201" s="56"/>
      <c r="B201" s="61"/>
      <c r="C201" s="58"/>
      <c r="D201" s="56"/>
      <c r="E201" s="56"/>
      <c r="F201" s="14">
        <v>20700</v>
      </c>
      <c r="G201" s="9">
        <v>2016</v>
      </c>
      <c r="H201" s="9" t="s">
        <v>45</v>
      </c>
      <c r="I201" s="17" t="s">
        <v>300</v>
      </c>
      <c r="J201" s="23" t="s">
        <v>318</v>
      </c>
    </row>
    <row r="202" spans="1:10" ht="24">
      <c r="A202" s="56"/>
      <c r="B202" s="61"/>
      <c r="C202" s="58"/>
      <c r="D202" s="56"/>
      <c r="E202" s="56"/>
      <c r="F202" s="14">
        <v>247.72</v>
      </c>
      <c r="G202" s="9">
        <v>2016</v>
      </c>
      <c r="H202" s="9" t="s">
        <v>45</v>
      </c>
      <c r="I202" s="17" t="s">
        <v>300</v>
      </c>
      <c r="J202" s="23" t="s">
        <v>319</v>
      </c>
    </row>
    <row r="203" spans="1:10" ht="36">
      <c r="A203" s="56">
        <v>143</v>
      </c>
      <c r="B203" s="57" t="s">
        <v>320</v>
      </c>
      <c r="C203" s="58">
        <v>45100</v>
      </c>
      <c r="D203" s="62" t="s">
        <v>119</v>
      </c>
      <c r="E203" s="62" t="s">
        <v>251</v>
      </c>
      <c r="F203" s="14">
        <v>24440</v>
      </c>
      <c r="G203" s="9">
        <v>2016</v>
      </c>
      <c r="H203" s="9" t="s">
        <v>119</v>
      </c>
      <c r="I203" s="9" t="s">
        <v>321</v>
      </c>
      <c r="J203" s="9" t="s">
        <v>322</v>
      </c>
    </row>
    <row r="204" spans="1:10" ht="24">
      <c r="A204" s="56"/>
      <c r="B204" s="57"/>
      <c r="C204" s="58"/>
      <c r="D204" s="62"/>
      <c r="E204" s="62"/>
      <c r="F204" s="14">
        <v>1743.75</v>
      </c>
      <c r="G204" s="9">
        <v>2016</v>
      </c>
      <c r="H204" s="9" t="s">
        <v>45</v>
      </c>
      <c r="I204" s="17" t="s">
        <v>300</v>
      </c>
      <c r="J204" s="9" t="s">
        <v>323</v>
      </c>
    </row>
    <row r="205" spans="1:10" ht="24">
      <c r="A205" s="9">
        <v>144</v>
      </c>
      <c r="B205" s="15" t="s">
        <v>324</v>
      </c>
      <c r="C205" s="11">
        <v>45000</v>
      </c>
      <c r="D205" s="9" t="s">
        <v>119</v>
      </c>
      <c r="E205" s="9" t="s">
        <v>251</v>
      </c>
      <c r="F205" s="14">
        <v>770.05</v>
      </c>
      <c r="G205" s="9">
        <v>2016</v>
      </c>
      <c r="H205" s="9" t="s">
        <v>45</v>
      </c>
      <c r="I205" s="17" t="s">
        <v>300</v>
      </c>
      <c r="J205" s="9" t="s">
        <v>325</v>
      </c>
    </row>
    <row r="206" spans="1:10" ht="24">
      <c r="A206" s="9">
        <v>145</v>
      </c>
      <c r="B206" s="10" t="s">
        <v>326</v>
      </c>
      <c r="C206" s="11">
        <v>44000</v>
      </c>
      <c r="D206" s="9" t="s">
        <v>71</v>
      </c>
      <c r="E206" s="9" t="s">
        <v>251</v>
      </c>
      <c r="F206" s="12"/>
      <c r="G206" s="9"/>
      <c r="H206" s="9"/>
      <c r="I206" s="9"/>
      <c r="J206" s="9"/>
    </row>
    <row r="207" spans="1:10" ht="144">
      <c r="A207" s="63">
        <v>146</v>
      </c>
      <c r="B207" s="61" t="s">
        <v>327</v>
      </c>
      <c r="C207" s="58">
        <v>44000</v>
      </c>
      <c r="D207" s="56" t="s">
        <v>71</v>
      </c>
      <c r="E207" s="56" t="s">
        <v>251</v>
      </c>
      <c r="F207" s="14">
        <v>45889.599999999999</v>
      </c>
      <c r="G207" s="9"/>
      <c r="H207" s="9" t="s">
        <v>16</v>
      </c>
      <c r="I207" s="9" t="s">
        <v>328</v>
      </c>
      <c r="J207" s="9" t="s">
        <v>329</v>
      </c>
    </row>
    <row r="208" spans="1:10" ht="60">
      <c r="A208" s="64"/>
      <c r="B208" s="61"/>
      <c r="C208" s="58"/>
      <c r="D208" s="56"/>
      <c r="E208" s="56"/>
      <c r="F208" s="14">
        <v>17761.900000000001</v>
      </c>
      <c r="G208" s="9">
        <v>2016</v>
      </c>
      <c r="H208" s="9" t="s">
        <v>45</v>
      </c>
      <c r="I208" s="9" t="s">
        <v>144</v>
      </c>
      <c r="J208" s="9" t="s">
        <v>330</v>
      </c>
    </row>
    <row r="209" spans="1:10" ht="24">
      <c r="A209" s="9">
        <v>147</v>
      </c>
      <c r="B209" s="10" t="s">
        <v>331</v>
      </c>
      <c r="C209" s="11">
        <v>43200</v>
      </c>
      <c r="D209" s="9" t="s">
        <v>119</v>
      </c>
      <c r="E209" s="9" t="s">
        <v>251</v>
      </c>
      <c r="F209" s="14">
        <v>13000</v>
      </c>
      <c r="G209" s="9">
        <v>2016</v>
      </c>
      <c r="H209" s="9" t="s">
        <v>123</v>
      </c>
      <c r="I209" s="9" t="s">
        <v>152</v>
      </c>
      <c r="J209" s="13"/>
    </row>
    <row r="210" spans="1:10" ht="48">
      <c r="A210" s="9">
        <v>148</v>
      </c>
      <c r="B210" s="10" t="s">
        <v>332</v>
      </c>
      <c r="C210" s="11">
        <v>41500</v>
      </c>
      <c r="D210" s="9" t="s">
        <v>119</v>
      </c>
      <c r="E210" s="9" t="s">
        <v>251</v>
      </c>
      <c r="F210" s="12"/>
      <c r="G210" s="13"/>
      <c r="H210" s="13"/>
      <c r="I210" s="13"/>
      <c r="J210" s="13"/>
    </row>
    <row r="211" spans="1:10" ht="24">
      <c r="A211" s="9">
        <v>149</v>
      </c>
      <c r="B211" s="15" t="s">
        <v>333</v>
      </c>
      <c r="C211" s="11">
        <v>41410</v>
      </c>
      <c r="D211" s="9" t="s">
        <v>71</v>
      </c>
      <c r="E211" s="9" t="s">
        <v>251</v>
      </c>
      <c r="F211" s="12"/>
      <c r="G211" s="24"/>
      <c r="H211" s="24"/>
      <c r="I211" s="24"/>
      <c r="J211" s="24"/>
    </row>
    <row r="212" spans="1:10" ht="24">
      <c r="A212" s="56">
        <v>150</v>
      </c>
      <c r="B212" s="61" t="s">
        <v>334</v>
      </c>
      <c r="C212" s="58">
        <v>41000</v>
      </c>
      <c r="D212" s="56" t="s">
        <v>119</v>
      </c>
      <c r="E212" s="56" t="s">
        <v>251</v>
      </c>
      <c r="F212" s="14" t="s">
        <v>335</v>
      </c>
      <c r="G212" s="9">
        <v>2016</v>
      </c>
      <c r="H212" s="9" t="s">
        <v>43</v>
      </c>
      <c r="I212" s="9" t="s">
        <v>135</v>
      </c>
      <c r="J212" s="20"/>
    </row>
    <row r="213" spans="1:10" ht="24">
      <c r="A213" s="56"/>
      <c r="B213" s="61"/>
      <c r="C213" s="58"/>
      <c r="D213" s="56"/>
      <c r="E213" s="56"/>
      <c r="F213" s="14" t="s">
        <v>336</v>
      </c>
      <c r="G213" s="9">
        <v>2016</v>
      </c>
      <c r="H213" s="9" t="s">
        <v>45</v>
      </c>
      <c r="I213" s="9" t="s">
        <v>204</v>
      </c>
      <c r="J213" s="20" t="s">
        <v>337</v>
      </c>
    </row>
    <row r="214" spans="1:10" ht="24">
      <c r="A214" s="9">
        <v>151</v>
      </c>
      <c r="B214" s="15" t="s">
        <v>338</v>
      </c>
      <c r="C214" s="11">
        <v>40400.000000000007</v>
      </c>
      <c r="D214" s="9" t="s">
        <v>71</v>
      </c>
      <c r="E214" s="9" t="s">
        <v>251</v>
      </c>
      <c r="F214" s="12"/>
      <c r="G214" s="9"/>
      <c r="H214" s="9"/>
      <c r="I214" s="9"/>
      <c r="J214" s="9"/>
    </row>
    <row r="215" spans="1:10" ht="24">
      <c r="A215" s="9">
        <v>152</v>
      </c>
      <c r="B215" s="15" t="s">
        <v>339</v>
      </c>
      <c r="C215" s="11">
        <v>40000</v>
      </c>
      <c r="D215" s="9" t="s">
        <v>119</v>
      </c>
      <c r="E215" s="9" t="s">
        <v>251</v>
      </c>
      <c r="F215" s="14"/>
      <c r="G215" s="9"/>
      <c r="H215" s="9"/>
      <c r="I215" s="9"/>
      <c r="J215" s="29"/>
    </row>
    <row r="216" spans="1:10" ht="24">
      <c r="A216" s="56">
        <v>153</v>
      </c>
      <c r="B216" s="61" t="s">
        <v>340</v>
      </c>
      <c r="C216" s="58">
        <v>40000</v>
      </c>
      <c r="D216" s="56" t="s">
        <v>119</v>
      </c>
      <c r="E216" s="56" t="s">
        <v>251</v>
      </c>
      <c r="F216" s="14">
        <v>16117.42</v>
      </c>
      <c r="G216" s="9">
        <v>2016</v>
      </c>
      <c r="H216" s="9" t="s">
        <v>123</v>
      </c>
      <c r="I216" s="9" t="s">
        <v>172</v>
      </c>
      <c r="J216" s="9"/>
    </row>
    <row r="217" spans="1:10" ht="60">
      <c r="A217" s="56"/>
      <c r="B217" s="61"/>
      <c r="C217" s="58"/>
      <c r="D217" s="56"/>
      <c r="E217" s="56"/>
      <c r="F217" s="14">
        <v>709.6</v>
      </c>
      <c r="G217" s="9">
        <v>2016</v>
      </c>
      <c r="H217" s="9" t="s">
        <v>45</v>
      </c>
      <c r="I217" s="9" t="s">
        <v>202</v>
      </c>
      <c r="J217" s="9" t="s">
        <v>341</v>
      </c>
    </row>
    <row r="218" spans="1:10" ht="60">
      <c r="A218" s="63">
        <v>154</v>
      </c>
      <c r="B218" s="57" t="s">
        <v>342</v>
      </c>
      <c r="C218" s="58">
        <v>38000</v>
      </c>
      <c r="D218" s="56" t="s">
        <v>71</v>
      </c>
      <c r="E218" s="56" t="s">
        <v>251</v>
      </c>
      <c r="F218" s="14">
        <v>41800</v>
      </c>
      <c r="G218" s="9">
        <v>2016</v>
      </c>
      <c r="H218" s="9" t="s">
        <v>343</v>
      </c>
      <c r="I218" s="9" t="s">
        <v>17</v>
      </c>
      <c r="J218" s="9" t="s">
        <v>344</v>
      </c>
    </row>
    <row r="219" spans="1:10" ht="36">
      <c r="A219" s="64"/>
      <c r="B219" s="57"/>
      <c r="C219" s="58"/>
      <c r="D219" s="56"/>
      <c r="E219" s="56"/>
      <c r="F219" s="14">
        <v>25201.1</v>
      </c>
      <c r="G219" s="9">
        <v>2016</v>
      </c>
      <c r="H219" s="9" t="s">
        <v>45</v>
      </c>
      <c r="I219" s="9" t="s">
        <v>204</v>
      </c>
      <c r="J219" s="9" t="s">
        <v>345</v>
      </c>
    </row>
    <row r="220" spans="1:10" ht="48">
      <c r="A220" s="9">
        <v>155</v>
      </c>
      <c r="B220" s="15" t="s">
        <v>346</v>
      </c>
      <c r="C220" s="11">
        <v>37500</v>
      </c>
      <c r="D220" s="9" t="s">
        <v>71</v>
      </c>
      <c r="E220" s="9" t="s">
        <v>251</v>
      </c>
      <c r="F220" s="12">
        <v>230200</v>
      </c>
      <c r="G220" s="13">
        <v>2016</v>
      </c>
      <c r="H220" s="9" t="s">
        <v>343</v>
      </c>
      <c r="I220" s="13" t="s">
        <v>273</v>
      </c>
      <c r="J220" s="13" t="s">
        <v>347</v>
      </c>
    </row>
    <row r="221" spans="1:10" ht="36">
      <c r="A221" s="9">
        <v>156</v>
      </c>
      <c r="B221" s="15" t="s">
        <v>348</v>
      </c>
      <c r="C221" s="11">
        <v>37050</v>
      </c>
      <c r="D221" s="9" t="s">
        <v>71</v>
      </c>
      <c r="E221" s="9" t="s">
        <v>251</v>
      </c>
      <c r="F221" s="14">
        <v>16868.900000000001</v>
      </c>
      <c r="G221" s="9">
        <v>2016</v>
      </c>
      <c r="H221" s="9" t="s">
        <v>45</v>
      </c>
      <c r="I221" s="9" t="s">
        <v>202</v>
      </c>
      <c r="J221" s="9"/>
    </row>
    <row r="222" spans="1:10" ht="48">
      <c r="A222" s="9">
        <v>157</v>
      </c>
      <c r="B222" s="10" t="s">
        <v>349</v>
      </c>
      <c r="C222" s="11">
        <v>36800</v>
      </c>
      <c r="D222" s="9" t="s">
        <v>71</v>
      </c>
      <c r="E222" s="9" t="s">
        <v>251</v>
      </c>
      <c r="F222" s="12">
        <v>117000</v>
      </c>
      <c r="G222" s="13">
        <v>2016</v>
      </c>
      <c r="H222" s="9" t="s">
        <v>343</v>
      </c>
      <c r="I222" s="13" t="s">
        <v>273</v>
      </c>
      <c r="J222" s="13" t="s">
        <v>350</v>
      </c>
    </row>
    <row r="223" spans="1:10" ht="36">
      <c r="A223" s="9">
        <v>158</v>
      </c>
      <c r="B223" s="10" t="s">
        <v>351</v>
      </c>
      <c r="C223" s="11">
        <v>36200</v>
      </c>
      <c r="D223" s="9" t="s">
        <v>71</v>
      </c>
      <c r="E223" s="9" t="s">
        <v>251</v>
      </c>
      <c r="F223" s="14"/>
      <c r="G223" s="9"/>
      <c r="H223" s="9"/>
      <c r="I223" s="9"/>
      <c r="J223" s="9"/>
    </row>
    <row r="224" spans="1:10" ht="24">
      <c r="A224" s="56">
        <v>159</v>
      </c>
      <c r="B224" s="61" t="s">
        <v>352</v>
      </c>
      <c r="C224" s="58">
        <v>36200</v>
      </c>
      <c r="D224" s="56" t="s">
        <v>119</v>
      </c>
      <c r="E224" s="56" t="s">
        <v>251</v>
      </c>
      <c r="F224" s="14">
        <v>85510.63</v>
      </c>
      <c r="G224" s="9">
        <v>2016</v>
      </c>
      <c r="H224" s="9" t="s">
        <v>353</v>
      </c>
      <c r="I224" s="17" t="s">
        <v>354</v>
      </c>
      <c r="J224" s="20" t="s">
        <v>355</v>
      </c>
    </row>
    <row r="225" spans="1:10" ht="24">
      <c r="A225" s="56"/>
      <c r="B225" s="61"/>
      <c r="C225" s="58"/>
      <c r="D225" s="56"/>
      <c r="E225" s="56"/>
      <c r="F225" s="14">
        <v>6988.5</v>
      </c>
      <c r="G225" s="9">
        <v>2016</v>
      </c>
      <c r="H225" s="9" t="s">
        <v>45</v>
      </c>
      <c r="I225" s="9" t="s">
        <v>202</v>
      </c>
      <c r="J225" s="20" t="s">
        <v>356</v>
      </c>
    </row>
    <row r="226" spans="1:10" ht="36">
      <c r="A226" s="9">
        <v>160</v>
      </c>
      <c r="B226" s="15" t="s">
        <v>357</v>
      </c>
      <c r="C226" s="11">
        <v>36100</v>
      </c>
      <c r="D226" s="9" t="s">
        <v>71</v>
      </c>
      <c r="E226" s="9" t="s">
        <v>251</v>
      </c>
      <c r="F226" s="14">
        <v>17160</v>
      </c>
      <c r="G226" s="9">
        <v>2016</v>
      </c>
      <c r="H226" s="9" t="s">
        <v>45</v>
      </c>
      <c r="I226" s="9" t="s">
        <v>204</v>
      </c>
      <c r="J226" s="9"/>
    </row>
    <row r="227" spans="1:10" ht="24">
      <c r="A227" s="9">
        <v>161</v>
      </c>
      <c r="B227" s="15" t="s">
        <v>358</v>
      </c>
      <c r="C227" s="11">
        <v>35500</v>
      </c>
      <c r="D227" s="9" t="s">
        <v>119</v>
      </c>
      <c r="E227" s="9" t="s">
        <v>251</v>
      </c>
      <c r="F227" s="14">
        <v>19358.36</v>
      </c>
      <c r="G227" s="9">
        <v>2016</v>
      </c>
      <c r="H227" s="9" t="s">
        <v>45</v>
      </c>
      <c r="I227" s="9" t="s">
        <v>204</v>
      </c>
      <c r="J227" s="9"/>
    </row>
    <row r="228" spans="1:10" ht="60">
      <c r="A228" s="9">
        <v>162</v>
      </c>
      <c r="B228" s="10" t="s">
        <v>359</v>
      </c>
      <c r="C228" s="11">
        <v>35000</v>
      </c>
      <c r="D228" s="9" t="s">
        <v>119</v>
      </c>
      <c r="E228" s="9" t="s">
        <v>251</v>
      </c>
      <c r="F228" s="12"/>
      <c r="G228" s="13"/>
      <c r="H228" s="13"/>
      <c r="I228" s="13"/>
      <c r="J228" s="13"/>
    </row>
    <row r="229" spans="1:10" ht="60">
      <c r="A229" s="9">
        <v>163</v>
      </c>
      <c r="B229" s="15" t="s">
        <v>360</v>
      </c>
      <c r="C229" s="11">
        <v>35000</v>
      </c>
      <c r="D229" s="9" t="s">
        <v>119</v>
      </c>
      <c r="E229" s="9" t="s">
        <v>251</v>
      </c>
      <c r="F229" s="12"/>
      <c r="G229" s="13"/>
      <c r="H229" s="13"/>
      <c r="I229" s="13"/>
      <c r="J229" s="13"/>
    </row>
    <row r="230" spans="1:10" ht="48">
      <c r="A230" s="9">
        <v>164</v>
      </c>
      <c r="B230" s="15" t="s">
        <v>361</v>
      </c>
      <c r="C230" s="11">
        <v>34350</v>
      </c>
      <c r="D230" s="9" t="s">
        <v>71</v>
      </c>
      <c r="E230" s="9" t="s">
        <v>251</v>
      </c>
      <c r="F230" s="14">
        <v>2389.6799999999998</v>
      </c>
      <c r="G230" s="9">
        <v>2016</v>
      </c>
      <c r="H230" s="9" t="s">
        <v>45</v>
      </c>
      <c r="I230" s="9" t="s">
        <v>204</v>
      </c>
      <c r="J230" s="9" t="s">
        <v>362</v>
      </c>
    </row>
    <row r="231" spans="1:10" ht="36">
      <c r="A231" s="63">
        <v>165</v>
      </c>
      <c r="B231" s="57" t="s">
        <v>363</v>
      </c>
      <c r="C231" s="58">
        <v>33500</v>
      </c>
      <c r="D231" s="56" t="s">
        <v>119</v>
      </c>
      <c r="E231" s="56" t="s">
        <v>251</v>
      </c>
      <c r="F231" s="14">
        <v>19588.29</v>
      </c>
      <c r="G231" s="9">
        <v>2016</v>
      </c>
      <c r="H231" s="9" t="s">
        <v>123</v>
      </c>
      <c r="I231" s="9" t="s">
        <v>172</v>
      </c>
      <c r="J231" s="19" t="s">
        <v>363</v>
      </c>
    </row>
    <row r="232" spans="1:10" ht="48">
      <c r="A232" s="64"/>
      <c r="B232" s="57"/>
      <c r="C232" s="58"/>
      <c r="D232" s="56"/>
      <c r="E232" s="56"/>
      <c r="F232" s="14">
        <v>1001.3</v>
      </c>
      <c r="G232" s="9">
        <v>2016</v>
      </c>
      <c r="H232" s="9" t="s">
        <v>45</v>
      </c>
      <c r="I232" s="9" t="s">
        <v>202</v>
      </c>
      <c r="J232" s="19" t="s">
        <v>364</v>
      </c>
    </row>
    <row r="233" spans="1:10" ht="36">
      <c r="A233" s="9">
        <v>166</v>
      </c>
      <c r="B233" s="10" t="s">
        <v>365</v>
      </c>
      <c r="C233" s="11">
        <v>32400</v>
      </c>
      <c r="D233" s="9" t="s">
        <v>71</v>
      </c>
      <c r="E233" s="9" t="s">
        <v>251</v>
      </c>
      <c r="F233" s="14"/>
      <c r="G233" s="9"/>
      <c r="H233" s="9"/>
      <c r="I233" s="9"/>
      <c r="J233" s="9"/>
    </row>
    <row r="234" spans="1:10" ht="24">
      <c r="A234" s="56">
        <v>167</v>
      </c>
      <c r="B234" s="61" t="s">
        <v>366</v>
      </c>
      <c r="C234" s="58">
        <v>32220</v>
      </c>
      <c r="D234" s="56" t="s">
        <v>119</v>
      </c>
      <c r="E234" s="56" t="s">
        <v>251</v>
      </c>
      <c r="F234" s="14" t="s">
        <v>367</v>
      </c>
      <c r="G234" s="9">
        <v>2016</v>
      </c>
      <c r="H234" s="9" t="s">
        <v>123</v>
      </c>
      <c r="I234" s="9" t="s">
        <v>172</v>
      </c>
      <c r="J234" s="9"/>
    </row>
    <row r="235" spans="1:10" ht="24">
      <c r="A235" s="56"/>
      <c r="B235" s="61"/>
      <c r="C235" s="58"/>
      <c r="D235" s="56"/>
      <c r="E235" s="56"/>
      <c r="F235" s="14" t="s">
        <v>368</v>
      </c>
      <c r="G235" s="9">
        <v>2016</v>
      </c>
      <c r="H235" s="9" t="s">
        <v>45</v>
      </c>
      <c r="I235" s="9" t="s">
        <v>204</v>
      </c>
      <c r="J235" s="9"/>
    </row>
    <row r="236" spans="1:10" ht="48">
      <c r="A236" s="9">
        <v>168</v>
      </c>
      <c r="B236" s="15" t="s">
        <v>369</v>
      </c>
      <c r="C236" s="11">
        <v>32200</v>
      </c>
      <c r="D236" s="9" t="s">
        <v>119</v>
      </c>
      <c r="E236" s="9" t="s">
        <v>251</v>
      </c>
      <c r="F236" s="14">
        <v>27259.85</v>
      </c>
      <c r="G236" s="9">
        <v>2016</v>
      </c>
      <c r="H236" s="9" t="s">
        <v>119</v>
      </c>
      <c r="I236" s="9" t="s">
        <v>207</v>
      </c>
      <c r="J236" s="9"/>
    </row>
    <row r="237" spans="1:10" ht="24">
      <c r="A237" s="9">
        <v>169</v>
      </c>
      <c r="B237" s="10" t="s">
        <v>370</v>
      </c>
      <c r="C237" s="11">
        <v>31700</v>
      </c>
      <c r="D237" s="9" t="s">
        <v>119</v>
      </c>
      <c r="E237" s="9" t="s">
        <v>251</v>
      </c>
      <c r="F237" s="14">
        <v>6323.42</v>
      </c>
      <c r="G237" s="9">
        <v>2016</v>
      </c>
      <c r="H237" s="9" t="s">
        <v>45</v>
      </c>
      <c r="I237" s="17" t="s">
        <v>184</v>
      </c>
      <c r="J237" s="19"/>
    </row>
    <row r="238" spans="1:10" ht="36">
      <c r="A238" s="9">
        <v>170</v>
      </c>
      <c r="B238" s="15" t="s">
        <v>371</v>
      </c>
      <c r="C238" s="11">
        <v>31600.000000000004</v>
      </c>
      <c r="D238" s="9" t="s">
        <v>71</v>
      </c>
      <c r="E238" s="9" t="s">
        <v>251</v>
      </c>
      <c r="F238" s="14">
        <v>33623</v>
      </c>
      <c r="G238" s="9">
        <v>2016</v>
      </c>
      <c r="H238" s="9" t="s">
        <v>123</v>
      </c>
      <c r="I238" s="9" t="s">
        <v>228</v>
      </c>
      <c r="J238" s="9" t="s">
        <v>372</v>
      </c>
    </row>
    <row r="239" spans="1:10" ht="60">
      <c r="A239" s="9">
        <v>171</v>
      </c>
      <c r="B239" s="15" t="s">
        <v>373</v>
      </c>
      <c r="C239" s="11">
        <v>31550</v>
      </c>
      <c r="D239" s="9" t="s">
        <v>71</v>
      </c>
      <c r="E239" s="9" t="s">
        <v>251</v>
      </c>
      <c r="F239" s="14">
        <v>1930.8</v>
      </c>
      <c r="G239" s="9">
        <v>2016</v>
      </c>
      <c r="H239" s="9" t="s">
        <v>45</v>
      </c>
      <c r="I239" s="9" t="s">
        <v>46</v>
      </c>
      <c r="J239" s="9" t="s">
        <v>374</v>
      </c>
    </row>
    <row r="240" spans="1:10" ht="24">
      <c r="A240" s="9">
        <v>172</v>
      </c>
      <c r="B240" s="10" t="s">
        <v>375</v>
      </c>
      <c r="C240" s="11">
        <v>31300</v>
      </c>
      <c r="D240" s="9" t="s">
        <v>119</v>
      </c>
      <c r="E240" s="9" t="s">
        <v>251</v>
      </c>
      <c r="F240" s="14"/>
      <c r="G240" s="9"/>
      <c r="H240" s="9"/>
      <c r="I240" s="9"/>
      <c r="J240" s="9"/>
    </row>
    <row r="241" spans="1:10" ht="24">
      <c r="A241" s="56">
        <v>173</v>
      </c>
      <c r="B241" s="61" t="s">
        <v>376</v>
      </c>
      <c r="C241" s="58">
        <v>30700</v>
      </c>
      <c r="D241" s="56" t="s">
        <v>119</v>
      </c>
      <c r="E241" s="56" t="s">
        <v>251</v>
      </c>
      <c r="F241" s="42">
        <v>8633</v>
      </c>
      <c r="G241" s="9">
        <v>2016</v>
      </c>
      <c r="H241" s="9" t="s">
        <v>123</v>
      </c>
      <c r="I241" s="9" t="s">
        <v>377</v>
      </c>
      <c r="J241" s="13"/>
    </row>
    <row r="242" spans="1:10" ht="24">
      <c r="A242" s="56"/>
      <c r="B242" s="61"/>
      <c r="C242" s="58"/>
      <c r="D242" s="56"/>
      <c r="E242" s="56"/>
      <c r="F242" s="42">
        <v>1973.81</v>
      </c>
      <c r="G242" s="9">
        <v>2016</v>
      </c>
      <c r="H242" s="9" t="s">
        <v>45</v>
      </c>
      <c r="I242" s="9" t="s">
        <v>46</v>
      </c>
      <c r="J242" s="13"/>
    </row>
    <row r="243" spans="1:10" ht="24">
      <c r="A243" s="9">
        <v>174</v>
      </c>
      <c r="B243" s="10" t="s">
        <v>378</v>
      </c>
      <c r="C243" s="11">
        <v>30100</v>
      </c>
      <c r="D243" s="9" t="s">
        <v>119</v>
      </c>
      <c r="E243" s="9" t="s">
        <v>251</v>
      </c>
      <c r="F243" s="14">
        <v>14038.2</v>
      </c>
      <c r="G243" s="9">
        <v>2016</v>
      </c>
      <c r="H243" s="9" t="s">
        <v>45</v>
      </c>
      <c r="I243" s="17" t="s">
        <v>379</v>
      </c>
      <c r="J243" s="9"/>
    </row>
    <row r="244" spans="1:10" ht="36">
      <c r="A244" s="9">
        <v>175</v>
      </c>
      <c r="B244" s="10" t="s">
        <v>380</v>
      </c>
      <c r="C244" s="11">
        <v>30000</v>
      </c>
      <c r="D244" s="9" t="s">
        <v>119</v>
      </c>
      <c r="E244" s="9" t="s">
        <v>251</v>
      </c>
      <c r="F244" s="14"/>
      <c r="G244" s="9"/>
      <c r="H244" s="9"/>
      <c r="I244" s="9"/>
      <c r="J244" s="9"/>
    </row>
    <row r="245" spans="1:10" ht="24">
      <c r="A245" s="9">
        <v>176</v>
      </c>
      <c r="B245" s="10" t="s">
        <v>381</v>
      </c>
      <c r="C245" s="11">
        <v>30000</v>
      </c>
      <c r="D245" s="9" t="s">
        <v>119</v>
      </c>
      <c r="E245" s="9" t="s">
        <v>251</v>
      </c>
      <c r="F245" s="14">
        <v>54431.44</v>
      </c>
      <c r="G245" s="9">
        <v>2016</v>
      </c>
      <c r="H245" s="9" t="s">
        <v>123</v>
      </c>
      <c r="I245" s="9" t="s">
        <v>382</v>
      </c>
      <c r="J245" s="9"/>
    </row>
    <row r="246" spans="1:10" ht="48">
      <c r="A246" s="9">
        <v>177</v>
      </c>
      <c r="B246" s="10" t="s">
        <v>383</v>
      </c>
      <c r="C246" s="11">
        <v>30000</v>
      </c>
      <c r="D246" s="9" t="s">
        <v>45</v>
      </c>
      <c r="E246" s="9" t="s">
        <v>384</v>
      </c>
      <c r="F246" s="12"/>
      <c r="G246" s="13"/>
      <c r="H246" s="13"/>
      <c r="I246" s="13"/>
      <c r="J246" s="13"/>
    </row>
    <row r="247" spans="1:10" ht="72">
      <c r="A247" s="9">
        <v>178</v>
      </c>
      <c r="B247" s="15" t="s">
        <v>385</v>
      </c>
      <c r="C247" s="11">
        <v>30000</v>
      </c>
      <c r="D247" s="9" t="s">
        <v>45</v>
      </c>
      <c r="E247" s="9" t="s">
        <v>251</v>
      </c>
      <c r="F247" s="14"/>
      <c r="G247" s="24"/>
      <c r="H247" s="24"/>
      <c r="I247" s="24"/>
      <c r="J247" s="24"/>
    </row>
    <row r="248" spans="1:10" ht="24">
      <c r="A248" s="9">
        <v>179</v>
      </c>
      <c r="B248" s="15" t="s">
        <v>386</v>
      </c>
      <c r="C248" s="11">
        <v>30000</v>
      </c>
      <c r="D248" s="9" t="s">
        <v>45</v>
      </c>
      <c r="E248" s="9" t="s">
        <v>384</v>
      </c>
      <c r="F248" s="14"/>
      <c r="G248" s="24"/>
      <c r="H248" s="24"/>
      <c r="I248" s="24"/>
      <c r="J248" s="24"/>
    </row>
    <row r="249" spans="1:10" ht="48">
      <c r="A249" s="9">
        <v>180</v>
      </c>
      <c r="B249" s="10" t="s">
        <v>387</v>
      </c>
      <c r="C249" s="11">
        <v>30000</v>
      </c>
      <c r="D249" s="9" t="s">
        <v>45</v>
      </c>
      <c r="E249" s="9" t="s">
        <v>384</v>
      </c>
      <c r="F249" s="14">
        <v>18391</v>
      </c>
      <c r="G249" s="9">
        <v>2016</v>
      </c>
      <c r="H249" s="9"/>
      <c r="I249" s="9" t="s">
        <v>144</v>
      </c>
      <c r="J249" s="9" t="s">
        <v>388</v>
      </c>
    </row>
    <row r="250" spans="1:10" ht="24">
      <c r="A250" s="9">
        <v>181</v>
      </c>
      <c r="B250" s="10" t="s">
        <v>389</v>
      </c>
      <c r="C250" s="11">
        <v>30000</v>
      </c>
      <c r="D250" s="9" t="s">
        <v>45</v>
      </c>
      <c r="E250" s="9" t="s">
        <v>384</v>
      </c>
      <c r="F250" s="12"/>
      <c r="G250" s="13"/>
      <c r="H250" s="13"/>
      <c r="I250" s="13"/>
      <c r="J250" s="13"/>
    </row>
    <row r="251" spans="1:10" ht="36">
      <c r="A251" s="9">
        <v>182</v>
      </c>
      <c r="B251" s="15" t="s">
        <v>390</v>
      </c>
      <c r="C251" s="11">
        <v>30000</v>
      </c>
      <c r="D251" s="9" t="s">
        <v>45</v>
      </c>
      <c r="E251" s="9" t="s">
        <v>384</v>
      </c>
      <c r="F251" s="14"/>
      <c r="G251" s="9"/>
      <c r="H251" s="9"/>
      <c r="I251" s="9"/>
      <c r="J251" s="9"/>
    </row>
    <row r="252" spans="1:10" ht="36">
      <c r="A252" s="9">
        <v>183</v>
      </c>
      <c r="B252" s="15" t="s">
        <v>391</v>
      </c>
      <c r="C252" s="11">
        <v>30000</v>
      </c>
      <c r="D252" s="9" t="s">
        <v>45</v>
      </c>
      <c r="E252" s="9" t="s">
        <v>384</v>
      </c>
      <c r="F252" s="14"/>
      <c r="G252" s="9"/>
      <c r="H252" s="9"/>
      <c r="I252" s="9"/>
      <c r="J252" s="9"/>
    </row>
    <row r="253" spans="1:10" ht="24">
      <c r="A253" s="9">
        <v>184</v>
      </c>
      <c r="B253" s="15" t="s">
        <v>392</v>
      </c>
      <c r="C253" s="11">
        <v>29600</v>
      </c>
      <c r="D253" s="9" t="s">
        <v>45</v>
      </c>
      <c r="E253" s="9" t="s">
        <v>384</v>
      </c>
      <c r="F253" s="14"/>
      <c r="G253" s="24"/>
      <c r="H253" s="24"/>
      <c r="I253" s="24"/>
      <c r="J253" s="24"/>
    </row>
    <row r="254" spans="1:10" ht="24">
      <c r="A254" s="9">
        <v>185</v>
      </c>
      <c r="B254" s="15" t="s">
        <v>393</v>
      </c>
      <c r="C254" s="11">
        <v>29000</v>
      </c>
      <c r="D254" s="9" t="s">
        <v>45</v>
      </c>
      <c r="E254" s="9" t="s">
        <v>384</v>
      </c>
      <c r="F254" s="14"/>
      <c r="G254" s="9"/>
      <c r="H254" s="9"/>
      <c r="I254" s="9"/>
      <c r="J254" s="9"/>
    </row>
    <row r="255" spans="1:10" ht="36">
      <c r="A255" s="9">
        <v>186</v>
      </c>
      <c r="B255" s="15" t="s">
        <v>394</v>
      </c>
      <c r="C255" s="11">
        <v>28800</v>
      </c>
      <c r="D255" s="9" t="s">
        <v>45</v>
      </c>
      <c r="E255" s="9" t="s">
        <v>384</v>
      </c>
      <c r="F255" s="14">
        <v>4968</v>
      </c>
      <c r="G255" s="9">
        <v>2016</v>
      </c>
      <c r="H255" s="9"/>
      <c r="I255" s="9" t="s">
        <v>202</v>
      </c>
      <c r="J255" s="9" t="s">
        <v>395</v>
      </c>
    </row>
    <row r="256" spans="1:10" ht="48">
      <c r="A256" s="9">
        <v>187</v>
      </c>
      <c r="B256" s="15" t="s">
        <v>396</v>
      </c>
      <c r="C256" s="11">
        <v>28350</v>
      </c>
      <c r="D256" s="9" t="s">
        <v>45</v>
      </c>
      <c r="E256" s="9" t="s">
        <v>384</v>
      </c>
      <c r="F256" s="14">
        <v>28630</v>
      </c>
      <c r="G256" s="9">
        <v>2016</v>
      </c>
      <c r="H256" s="9" t="s">
        <v>45</v>
      </c>
      <c r="I256" s="9" t="s">
        <v>46</v>
      </c>
      <c r="J256" s="9" t="s">
        <v>397</v>
      </c>
    </row>
    <row r="257" spans="1:10" ht="24">
      <c r="A257" s="9">
        <v>188</v>
      </c>
      <c r="B257" s="15" t="s">
        <v>398</v>
      </c>
      <c r="C257" s="11">
        <v>28320</v>
      </c>
      <c r="D257" s="9" t="s">
        <v>45</v>
      </c>
      <c r="E257" s="9" t="s">
        <v>384</v>
      </c>
      <c r="F257" s="14">
        <v>8456.2099999999991</v>
      </c>
      <c r="G257" s="17">
        <v>2016</v>
      </c>
      <c r="H257" s="17" t="s">
        <v>123</v>
      </c>
      <c r="I257" s="17" t="s">
        <v>228</v>
      </c>
      <c r="J257" s="9"/>
    </row>
    <row r="258" spans="1:10" ht="24">
      <c r="A258" s="9">
        <v>189</v>
      </c>
      <c r="B258" s="15" t="s">
        <v>399</v>
      </c>
      <c r="C258" s="11">
        <v>28000.000000000004</v>
      </c>
      <c r="D258" s="9" t="s">
        <v>45</v>
      </c>
      <c r="E258" s="9" t="s">
        <v>384</v>
      </c>
      <c r="F258" s="14"/>
      <c r="G258" s="9"/>
      <c r="H258" s="9"/>
      <c r="I258" s="9"/>
      <c r="J258" s="9"/>
    </row>
    <row r="259" spans="1:10" ht="24">
      <c r="A259" s="9">
        <v>190</v>
      </c>
      <c r="B259" s="15" t="s">
        <v>400</v>
      </c>
      <c r="C259" s="11">
        <v>27000</v>
      </c>
      <c r="D259" s="9" t="s">
        <v>45</v>
      </c>
      <c r="E259" s="9" t="s">
        <v>384</v>
      </c>
      <c r="F259" s="14"/>
      <c r="G259" s="9"/>
      <c r="H259" s="9"/>
      <c r="I259" s="9"/>
      <c r="J259" s="9"/>
    </row>
    <row r="260" spans="1:10" ht="24">
      <c r="A260" s="9">
        <v>191</v>
      </c>
      <c r="B260" s="15" t="s">
        <v>401</v>
      </c>
      <c r="C260" s="11">
        <v>26850</v>
      </c>
      <c r="D260" s="9" t="s">
        <v>45</v>
      </c>
      <c r="E260" s="9" t="s">
        <v>384</v>
      </c>
      <c r="F260" s="14"/>
      <c r="G260" s="9"/>
      <c r="H260" s="9"/>
      <c r="I260" s="9"/>
      <c r="J260" s="9"/>
    </row>
    <row r="261" spans="1:10" ht="24">
      <c r="A261" s="9">
        <v>192</v>
      </c>
      <c r="B261" s="15" t="s">
        <v>402</v>
      </c>
      <c r="C261" s="11">
        <v>26300</v>
      </c>
      <c r="D261" s="9" t="s">
        <v>45</v>
      </c>
      <c r="E261" s="9" t="s">
        <v>384</v>
      </c>
      <c r="F261" s="14">
        <v>9254.26</v>
      </c>
      <c r="G261" s="13">
        <v>2016</v>
      </c>
      <c r="H261" s="9" t="s">
        <v>45</v>
      </c>
      <c r="I261" s="9" t="s">
        <v>46</v>
      </c>
      <c r="J261" s="13"/>
    </row>
    <row r="262" spans="1:10" ht="24">
      <c r="A262" s="9">
        <v>193</v>
      </c>
      <c r="B262" s="15" t="s">
        <v>403</v>
      </c>
      <c r="C262" s="11">
        <v>25000</v>
      </c>
      <c r="D262" s="9" t="s">
        <v>45</v>
      </c>
      <c r="E262" s="9" t="s">
        <v>384</v>
      </c>
      <c r="F262" s="14"/>
      <c r="G262" s="9"/>
      <c r="H262" s="9"/>
      <c r="I262" s="9"/>
      <c r="J262" s="9"/>
    </row>
    <row r="263" spans="1:10" ht="24">
      <c r="A263" s="9">
        <v>194</v>
      </c>
      <c r="B263" s="10" t="s">
        <v>404</v>
      </c>
      <c r="C263" s="11">
        <v>25000</v>
      </c>
      <c r="D263" s="9" t="s">
        <v>45</v>
      </c>
      <c r="E263" s="9" t="s">
        <v>384</v>
      </c>
      <c r="F263" s="12"/>
      <c r="G263" s="13"/>
      <c r="H263" s="13"/>
      <c r="I263" s="13"/>
      <c r="J263" s="13"/>
    </row>
    <row r="264" spans="1:10" ht="48">
      <c r="A264" s="9">
        <v>195</v>
      </c>
      <c r="B264" s="10" t="s">
        <v>405</v>
      </c>
      <c r="C264" s="11">
        <v>25000</v>
      </c>
      <c r="D264" s="9" t="s">
        <v>45</v>
      </c>
      <c r="E264" s="9" t="s">
        <v>384</v>
      </c>
      <c r="F264" s="30"/>
      <c r="G264" s="9"/>
      <c r="H264" s="9"/>
      <c r="I264" s="9"/>
      <c r="J264" s="9"/>
    </row>
    <row r="265" spans="1:10" ht="48">
      <c r="A265" s="9">
        <v>196</v>
      </c>
      <c r="B265" s="15" t="s">
        <v>406</v>
      </c>
      <c r="C265" s="11">
        <v>24700</v>
      </c>
      <c r="D265" s="9" t="s">
        <v>45</v>
      </c>
      <c r="E265" s="9" t="s">
        <v>384</v>
      </c>
      <c r="F265" s="14"/>
      <c r="G265" s="9"/>
      <c r="H265" s="9"/>
      <c r="I265" s="9"/>
      <c r="J265" s="9"/>
    </row>
    <row r="266" spans="1:10" ht="72">
      <c r="A266" s="9">
        <v>197</v>
      </c>
      <c r="B266" s="15" t="s">
        <v>407</v>
      </c>
      <c r="C266" s="11">
        <v>24300</v>
      </c>
      <c r="D266" s="9" t="s">
        <v>45</v>
      </c>
      <c r="E266" s="9" t="s">
        <v>384</v>
      </c>
      <c r="F266" s="14">
        <v>47746.81</v>
      </c>
      <c r="G266" s="9">
        <v>2016</v>
      </c>
      <c r="H266" s="9" t="s">
        <v>71</v>
      </c>
      <c r="I266" s="9" t="s">
        <v>98</v>
      </c>
      <c r="J266" s="9" t="s">
        <v>408</v>
      </c>
    </row>
    <row r="267" spans="1:10" ht="24">
      <c r="A267" s="9">
        <v>198</v>
      </c>
      <c r="B267" s="10" t="s">
        <v>409</v>
      </c>
      <c r="C267" s="11">
        <v>23950</v>
      </c>
      <c r="D267" s="9" t="s">
        <v>45</v>
      </c>
      <c r="E267" s="9" t="s">
        <v>384</v>
      </c>
      <c r="F267" s="14"/>
      <c r="G267" s="9"/>
      <c r="H267" s="9"/>
      <c r="I267" s="9"/>
      <c r="J267" s="9"/>
    </row>
    <row r="268" spans="1:10" ht="24">
      <c r="A268" s="9">
        <v>199</v>
      </c>
      <c r="B268" s="15" t="s">
        <v>410</v>
      </c>
      <c r="C268" s="11">
        <v>23000</v>
      </c>
      <c r="D268" s="9" t="s">
        <v>45</v>
      </c>
      <c r="E268" s="9" t="s">
        <v>384</v>
      </c>
      <c r="F268" s="14">
        <v>8352.6</v>
      </c>
      <c r="G268" s="9">
        <v>2016</v>
      </c>
      <c r="H268" s="9" t="s">
        <v>45</v>
      </c>
      <c r="I268" s="9" t="s">
        <v>46</v>
      </c>
      <c r="J268" s="9"/>
    </row>
    <row r="269" spans="1:10" ht="24">
      <c r="A269" s="9">
        <v>200</v>
      </c>
      <c r="B269" s="10" t="s">
        <v>411</v>
      </c>
      <c r="C269" s="11">
        <v>23000</v>
      </c>
      <c r="D269" s="9" t="s">
        <v>45</v>
      </c>
      <c r="E269" s="9" t="s">
        <v>384</v>
      </c>
      <c r="F269" s="14"/>
      <c r="G269" s="9"/>
      <c r="H269" s="9"/>
      <c r="I269" s="9"/>
      <c r="J269" s="9"/>
    </row>
    <row r="270" spans="1:10" ht="36">
      <c r="A270" s="9">
        <v>201</v>
      </c>
      <c r="B270" s="15" t="s">
        <v>412</v>
      </c>
      <c r="C270" s="11">
        <v>22600</v>
      </c>
      <c r="D270" s="9" t="s">
        <v>45</v>
      </c>
      <c r="E270" s="9" t="s">
        <v>384</v>
      </c>
      <c r="F270" s="14"/>
      <c r="G270" s="9"/>
      <c r="H270" s="9"/>
      <c r="I270" s="9"/>
      <c r="J270" s="9"/>
    </row>
    <row r="271" spans="1:10" ht="24">
      <c r="A271" s="9">
        <v>202</v>
      </c>
      <c r="B271" s="15" t="s">
        <v>413</v>
      </c>
      <c r="C271" s="11">
        <v>22600</v>
      </c>
      <c r="D271" s="9" t="s">
        <v>45</v>
      </c>
      <c r="E271" s="9" t="s">
        <v>384</v>
      </c>
      <c r="F271" s="14"/>
      <c r="G271" s="9"/>
      <c r="H271" s="9"/>
      <c r="I271" s="9"/>
      <c r="J271" s="9"/>
    </row>
    <row r="272" spans="1:10" ht="24">
      <c r="A272" s="9">
        <v>203</v>
      </c>
      <c r="B272" s="10" t="s">
        <v>414</v>
      </c>
      <c r="C272" s="11">
        <v>22500.000000000004</v>
      </c>
      <c r="D272" s="9" t="s">
        <v>45</v>
      </c>
      <c r="E272" s="9" t="s">
        <v>384</v>
      </c>
      <c r="F272" s="12" t="s">
        <v>415</v>
      </c>
      <c r="G272" s="13"/>
      <c r="H272" s="13"/>
      <c r="I272" s="13"/>
      <c r="J272" s="13"/>
    </row>
    <row r="273" spans="1:10" ht="36">
      <c r="A273" s="9">
        <v>204</v>
      </c>
      <c r="B273" s="10" t="s">
        <v>416</v>
      </c>
      <c r="C273" s="11">
        <v>22210</v>
      </c>
      <c r="D273" s="9" t="s">
        <v>45</v>
      </c>
      <c r="E273" s="9" t="s">
        <v>384</v>
      </c>
      <c r="F273" s="12">
        <v>55524</v>
      </c>
      <c r="G273" s="13">
        <v>2016</v>
      </c>
      <c r="H273" s="13" t="s">
        <v>16</v>
      </c>
      <c r="I273" s="13" t="s">
        <v>17</v>
      </c>
      <c r="J273" s="13" t="s">
        <v>417</v>
      </c>
    </row>
    <row r="274" spans="1:10" ht="24">
      <c r="A274" s="9">
        <v>205</v>
      </c>
      <c r="B274" s="10" t="s">
        <v>418</v>
      </c>
      <c r="C274" s="11">
        <v>21650</v>
      </c>
      <c r="D274" s="9" t="s">
        <v>45</v>
      </c>
      <c r="E274" s="9" t="s">
        <v>384</v>
      </c>
      <c r="F274" s="14">
        <v>10530.09</v>
      </c>
      <c r="G274" s="9">
        <v>2016</v>
      </c>
      <c r="H274" s="9" t="s">
        <v>45</v>
      </c>
      <c r="I274" s="9" t="s">
        <v>46</v>
      </c>
      <c r="J274" s="9"/>
    </row>
    <row r="275" spans="1:10" ht="36">
      <c r="A275" s="56">
        <v>206</v>
      </c>
      <c r="B275" s="57" t="s">
        <v>419</v>
      </c>
      <c r="C275" s="58">
        <v>21050</v>
      </c>
      <c r="D275" s="56" t="s">
        <v>45</v>
      </c>
      <c r="E275" s="56" t="s">
        <v>384</v>
      </c>
      <c r="F275" s="14">
        <v>19193.8</v>
      </c>
      <c r="G275" s="9">
        <v>2016</v>
      </c>
      <c r="H275" s="9"/>
      <c r="I275" s="9" t="s">
        <v>202</v>
      </c>
      <c r="J275" s="9" t="s">
        <v>420</v>
      </c>
    </row>
    <row r="276" spans="1:10" ht="60">
      <c r="A276" s="56"/>
      <c r="B276" s="57"/>
      <c r="C276" s="58"/>
      <c r="D276" s="56"/>
      <c r="E276" s="56"/>
      <c r="F276" s="14">
        <v>1880</v>
      </c>
      <c r="G276" s="9">
        <v>2016</v>
      </c>
      <c r="H276" s="9" t="s">
        <v>45</v>
      </c>
      <c r="I276" s="9" t="s">
        <v>46</v>
      </c>
      <c r="J276" s="9" t="s">
        <v>421</v>
      </c>
    </row>
    <row r="277" spans="1:10" ht="24">
      <c r="A277" s="9">
        <v>207</v>
      </c>
      <c r="B277" s="10" t="s">
        <v>422</v>
      </c>
      <c r="C277" s="11">
        <v>21000</v>
      </c>
      <c r="D277" s="9" t="s">
        <v>45</v>
      </c>
      <c r="E277" s="9" t="s">
        <v>384</v>
      </c>
      <c r="F277" s="12"/>
      <c r="G277" s="13"/>
      <c r="H277" s="13"/>
      <c r="I277" s="13"/>
      <c r="J277" s="13"/>
    </row>
    <row r="278" spans="1:10" ht="36">
      <c r="A278" s="9">
        <v>208</v>
      </c>
      <c r="B278" s="15" t="s">
        <v>423</v>
      </c>
      <c r="C278" s="11">
        <v>21000</v>
      </c>
      <c r="D278" s="9" t="s">
        <v>45</v>
      </c>
      <c r="E278" s="9" t="s">
        <v>384</v>
      </c>
      <c r="F278" s="14"/>
      <c r="G278" s="9"/>
      <c r="H278" s="9"/>
      <c r="I278" s="9"/>
      <c r="J278" s="9"/>
    </row>
    <row r="279" spans="1:10" ht="36">
      <c r="A279" s="9">
        <v>209</v>
      </c>
      <c r="B279" s="15" t="s">
        <v>424</v>
      </c>
      <c r="C279" s="11">
        <v>20850</v>
      </c>
      <c r="D279" s="9" t="s">
        <v>45</v>
      </c>
      <c r="E279" s="9" t="s">
        <v>384</v>
      </c>
      <c r="F279" s="14">
        <v>41900</v>
      </c>
      <c r="G279" s="9">
        <v>2016</v>
      </c>
      <c r="H279" s="13" t="s">
        <v>16</v>
      </c>
      <c r="I279" s="9" t="s">
        <v>17</v>
      </c>
      <c r="J279" s="9" t="s">
        <v>425</v>
      </c>
    </row>
    <row r="280" spans="1:10" ht="24">
      <c r="A280" s="9">
        <v>210</v>
      </c>
      <c r="B280" s="10" t="s">
        <v>426</v>
      </c>
      <c r="C280" s="11">
        <v>20630</v>
      </c>
      <c r="D280" s="9" t="s">
        <v>45</v>
      </c>
      <c r="E280" s="9" t="s">
        <v>384</v>
      </c>
      <c r="F280" s="14"/>
      <c r="G280" s="9"/>
      <c r="H280" s="9"/>
      <c r="I280" s="9"/>
      <c r="J280" s="9"/>
    </row>
    <row r="281" spans="1:10" ht="48">
      <c r="A281" s="9">
        <v>211</v>
      </c>
      <c r="B281" s="10" t="s">
        <v>427</v>
      </c>
      <c r="C281" s="11">
        <v>20350</v>
      </c>
      <c r="D281" s="9" t="s">
        <v>45</v>
      </c>
      <c r="E281" s="9" t="s">
        <v>384</v>
      </c>
      <c r="F281" s="14">
        <v>23954.959999999999</v>
      </c>
      <c r="G281" s="9">
        <v>2016</v>
      </c>
      <c r="H281" s="9" t="s">
        <v>45</v>
      </c>
      <c r="I281" s="9" t="s">
        <v>204</v>
      </c>
      <c r="J281" s="9" t="s">
        <v>428</v>
      </c>
    </row>
    <row r="282" spans="1:10" ht="36">
      <c r="A282" s="9">
        <v>212</v>
      </c>
      <c r="B282" s="10" t="s">
        <v>429</v>
      </c>
      <c r="C282" s="11">
        <v>20220</v>
      </c>
      <c r="D282" s="9" t="s">
        <v>45</v>
      </c>
      <c r="E282" s="9" t="s">
        <v>384</v>
      </c>
      <c r="F282" s="14">
        <v>6317.44</v>
      </c>
      <c r="G282" s="9">
        <v>2016</v>
      </c>
      <c r="H282" s="9" t="s">
        <v>119</v>
      </c>
      <c r="I282" s="9" t="s">
        <v>98</v>
      </c>
      <c r="J282" s="9" t="s">
        <v>430</v>
      </c>
    </row>
    <row r="283" spans="1:10" ht="24">
      <c r="A283" s="9">
        <v>213</v>
      </c>
      <c r="B283" s="10" t="s">
        <v>431</v>
      </c>
      <c r="C283" s="11">
        <v>20000.000000000004</v>
      </c>
      <c r="D283" s="9" t="s">
        <v>45</v>
      </c>
      <c r="E283" s="9" t="s">
        <v>384</v>
      </c>
      <c r="F283" s="12"/>
      <c r="G283" s="13"/>
      <c r="H283" s="13"/>
      <c r="I283" s="13"/>
      <c r="J283" s="13"/>
    </row>
    <row r="284" spans="1:10" ht="48">
      <c r="A284" s="9">
        <v>214</v>
      </c>
      <c r="B284" s="15" t="s">
        <v>432</v>
      </c>
      <c r="C284" s="11">
        <v>20000</v>
      </c>
      <c r="D284" s="9" t="s">
        <v>45</v>
      </c>
      <c r="E284" s="9" t="s">
        <v>384</v>
      </c>
      <c r="F284" s="12"/>
      <c r="G284" s="13"/>
      <c r="H284" s="13"/>
      <c r="I284" s="13"/>
      <c r="J284" s="13"/>
    </row>
    <row r="285" spans="1:10" ht="36">
      <c r="A285" s="9">
        <v>215</v>
      </c>
      <c r="B285" s="15" t="s">
        <v>433</v>
      </c>
      <c r="C285" s="11">
        <v>20000</v>
      </c>
      <c r="D285" s="9" t="s">
        <v>45</v>
      </c>
      <c r="E285" s="9" t="s">
        <v>384</v>
      </c>
      <c r="F285" s="12"/>
      <c r="G285" s="13"/>
      <c r="H285" s="13"/>
      <c r="I285" s="13"/>
      <c r="J285" s="13"/>
    </row>
    <row r="286" spans="1:10" ht="36">
      <c r="A286" s="9">
        <v>216</v>
      </c>
      <c r="B286" s="10" t="s">
        <v>434</v>
      </c>
      <c r="C286" s="11">
        <v>20000</v>
      </c>
      <c r="D286" s="9" t="s">
        <v>45</v>
      </c>
      <c r="E286" s="9" t="s">
        <v>384</v>
      </c>
      <c r="F286" s="12">
        <v>24480</v>
      </c>
      <c r="G286" s="13">
        <v>2016</v>
      </c>
      <c r="H286" s="13" t="s">
        <v>16</v>
      </c>
      <c r="I286" s="9" t="s">
        <v>17</v>
      </c>
      <c r="J286" s="13" t="s">
        <v>435</v>
      </c>
    </row>
    <row r="287" spans="1:10" ht="24">
      <c r="A287" s="9">
        <v>217</v>
      </c>
      <c r="B287" s="15" t="s">
        <v>436</v>
      </c>
      <c r="C287" s="11">
        <v>20000</v>
      </c>
      <c r="D287" s="9" t="s">
        <v>45</v>
      </c>
      <c r="E287" s="9" t="s">
        <v>384</v>
      </c>
      <c r="F287" s="12"/>
      <c r="G287" s="24"/>
      <c r="H287" s="24"/>
      <c r="I287" s="24"/>
      <c r="J287" s="24"/>
    </row>
    <row r="288" spans="1:10" ht="36">
      <c r="A288" s="9">
        <v>218</v>
      </c>
      <c r="B288" s="15" t="s">
        <v>437</v>
      </c>
      <c r="C288" s="11">
        <v>20000</v>
      </c>
      <c r="D288" s="9" t="s">
        <v>45</v>
      </c>
      <c r="E288" s="9" t="s">
        <v>384</v>
      </c>
      <c r="F288" s="14"/>
      <c r="G288" s="9"/>
      <c r="H288" s="9"/>
      <c r="I288" s="9"/>
      <c r="J288" s="9"/>
    </row>
    <row r="289" spans="1:10" ht="24">
      <c r="A289" s="9">
        <v>219</v>
      </c>
      <c r="B289" s="15" t="s">
        <v>438</v>
      </c>
      <c r="C289" s="11">
        <v>20000</v>
      </c>
      <c r="D289" s="9" t="s">
        <v>45</v>
      </c>
      <c r="E289" s="9" t="s">
        <v>384</v>
      </c>
      <c r="F289" s="14"/>
      <c r="G289" s="9"/>
      <c r="H289" s="9"/>
      <c r="I289" s="9"/>
      <c r="J289" s="9"/>
    </row>
    <row r="290" spans="1:10" ht="24">
      <c r="A290" s="9">
        <v>220</v>
      </c>
      <c r="B290" s="10" t="s">
        <v>439</v>
      </c>
      <c r="C290" s="11">
        <v>20000</v>
      </c>
      <c r="D290" s="9" t="s">
        <v>45</v>
      </c>
      <c r="E290" s="9" t="s">
        <v>384</v>
      </c>
      <c r="F290" s="12"/>
      <c r="G290" s="13"/>
      <c r="H290" s="13"/>
      <c r="I290" s="13"/>
      <c r="J290" s="13"/>
    </row>
    <row r="291" spans="1:10" ht="96">
      <c r="A291" s="9">
        <v>221</v>
      </c>
      <c r="B291" s="15" t="s">
        <v>440</v>
      </c>
      <c r="C291" s="11">
        <v>20000</v>
      </c>
      <c r="D291" s="9" t="s">
        <v>45</v>
      </c>
      <c r="E291" s="9" t="s">
        <v>384</v>
      </c>
      <c r="F291" s="12"/>
      <c r="G291" s="13"/>
      <c r="H291" s="13"/>
      <c r="I291" s="13"/>
      <c r="J291" s="13"/>
    </row>
    <row r="292" spans="1:10" ht="60">
      <c r="A292" s="9">
        <v>222</v>
      </c>
      <c r="B292" s="15" t="s">
        <v>441</v>
      </c>
      <c r="C292" s="11">
        <v>19720</v>
      </c>
      <c r="D292" s="9" t="s">
        <v>45</v>
      </c>
      <c r="E292" s="9" t="s">
        <v>384</v>
      </c>
      <c r="F292" s="14">
        <v>56800.33</v>
      </c>
      <c r="G292" s="9">
        <v>2016</v>
      </c>
      <c r="H292" s="9" t="s">
        <v>442</v>
      </c>
      <c r="I292" s="9" t="s">
        <v>443</v>
      </c>
      <c r="J292" s="31" t="s">
        <v>444</v>
      </c>
    </row>
    <row r="293" spans="1:10" ht="24">
      <c r="A293" s="9">
        <v>223</v>
      </c>
      <c r="B293" s="15" t="s">
        <v>445</v>
      </c>
      <c r="C293" s="11">
        <v>19710</v>
      </c>
      <c r="D293" s="9" t="s">
        <v>45</v>
      </c>
      <c r="E293" s="9" t="s">
        <v>384</v>
      </c>
      <c r="F293" s="14">
        <v>11474</v>
      </c>
      <c r="G293" s="9">
        <v>2016</v>
      </c>
      <c r="H293" s="17" t="s">
        <v>45</v>
      </c>
      <c r="I293" s="9" t="s">
        <v>446</v>
      </c>
      <c r="J293" s="23" t="s">
        <v>447</v>
      </c>
    </row>
    <row r="294" spans="1:10" ht="24">
      <c r="A294" s="9">
        <v>224</v>
      </c>
      <c r="B294" s="15" t="s">
        <v>448</v>
      </c>
      <c r="C294" s="11">
        <v>18920</v>
      </c>
      <c r="D294" s="9" t="s">
        <v>45</v>
      </c>
      <c r="E294" s="9" t="s">
        <v>384</v>
      </c>
      <c r="F294" s="14"/>
      <c r="G294" s="9"/>
      <c r="H294" s="9"/>
      <c r="I294" s="9"/>
      <c r="J294" s="9"/>
    </row>
    <row r="295" spans="1:10" ht="36">
      <c r="A295" s="9">
        <v>225</v>
      </c>
      <c r="B295" s="10" t="s">
        <v>449</v>
      </c>
      <c r="C295" s="11">
        <v>18560</v>
      </c>
      <c r="D295" s="9" t="s">
        <v>45</v>
      </c>
      <c r="E295" s="9" t="s">
        <v>384</v>
      </c>
      <c r="F295" s="12"/>
      <c r="G295" s="9"/>
      <c r="H295" s="9"/>
      <c r="I295" s="9"/>
      <c r="J295" s="9"/>
    </row>
    <row r="296" spans="1:10" ht="48">
      <c r="A296" s="56">
        <v>226</v>
      </c>
      <c r="B296" s="57" t="s">
        <v>450</v>
      </c>
      <c r="C296" s="58">
        <v>18350</v>
      </c>
      <c r="D296" s="56" t="s">
        <v>45</v>
      </c>
      <c r="E296" s="56" t="s">
        <v>384</v>
      </c>
      <c r="F296" s="14">
        <v>4995.5</v>
      </c>
      <c r="G296" s="9">
        <v>2016</v>
      </c>
      <c r="H296" s="9" t="s">
        <v>45</v>
      </c>
      <c r="I296" s="9" t="s">
        <v>144</v>
      </c>
      <c r="J296" s="9" t="s">
        <v>451</v>
      </c>
    </row>
    <row r="297" spans="1:10" ht="84">
      <c r="A297" s="56"/>
      <c r="B297" s="57"/>
      <c r="C297" s="58"/>
      <c r="D297" s="56"/>
      <c r="E297" s="56"/>
      <c r="F297" s="14">
        <v>738.65</v>
      </c>
      <c r="G297" s="9">
        <v>2016</v>
      </c>
      <c r="H297" s="9" t="s">
        <v>45</v>
      </c>
      <c r="I297" s="9" t="s">
        <v>144</v>
      </c>
      <c r="J297" s="9" t="s">
        <v>452</v>
      </c>
    </row>
    <row r="298" spans="1:10" ht="48">
      <c r="A298" s="56"/>
      <c r="B298" s="57"/>
      <c r="C298" s="58"/>
      <c r="D298" s="56"/>
      <c r="E298" s="56"/>
      <c r="F298" s="14">
        <v>5490.2</v>
      </c>
      <c r="G298" s="9">
        <v>2016</v>
      </c>
      <c r="H298" s="9" t="s">
        <v>45</v>
      </c>
      <c r="I298" s="9" t="s">
        <v>144</v>
      </c>
      <c r="J298" s="9" t="s">
        <v>453</v>
      </c>
    </row>
    <row r="299" spans="1:10" ht="96">
      <c r="A299" s="56"/>
      <c r="B299" s="57"/>
      <c r="C299" s="58"/>
      <c r="D299" s="56"/>
      <c r="E299" s="56"/>
      <c r="F299" s="14">
        <v>180</v>
      </c>
      <c r="G299" s="9">
        <v>2016</v>
      </c>
      <c r="H299" s="9" t="s">
        <v>45</v>
      </c>
      <c r="I299" s="9" t="s">
        <v>144</v>
      </c>
      <c r="J299" s="9" t="s">
        <v>454</v>
      </c>
    </row>
    <row r="300" spans="1:10" ht="48">
      <c r="A300" s="9">
        <v>3227</v>
      </c>
      <c r="B300" s="15" t="s">
        <v>455</v>
      </c>
      <c r="C300" s="11">
        <v>18250.000000000004</v>
      </c>
      <c r="D300" s="9" t="s">
        <v>45</v>
      </c>
      <c r="E300" s="9" t="s">
        <v>384</v>
      </c>
      <c r="F300" s="14">
        <v>42952</v>
      </c>
      <c r="G300" s="9">
        <v>2016</v>
      </c>
      <c r="H300" s="9" t="s">
        <v>16</v>
      </c>
      <c r="I300" s="9" t="s">
        <v>17</v>
      </c>
      <c r="J300" s="9" t="s">
        <v>456</v>
      </c>
    </row>
    <row r="301" spans="1:10" ht="48">
      <c r="A301" s="9">
        <v>228</v>
      </c>
      <c r="B301" s="57" t="s">
        <v>457</v>
      </c>
      <c r="C301" s="58">
        <v>18230</v>
      </c>
      <c r="D301" s="56" t="s">
        <v>45</v>
      </c>
      <c r="E301" s="56" t="s">
        <v>384</v>
      </c>
      <c r="F301" s="14">
        <v>4000</v>
      </c>
      <c r="G301" s="56">
        <v>2016</v>
      </c>
      <c r="H301" s="9" t="s">
        <v>45</v>
      </c>
      <c r="I301" s="9" t="s">
        <v>46</v>
      </c>
      <c r="J301" s="9" t="s">
        <v>458</v>
      </c>
    </row>
    <row r="302" spans="1:10" ht="48">
      <c r="A302" s="9">
        <v>229</v>
      </c>
      <c r="B302" s="57"/>
      <c r="C302" s="58"/>
      <c r="D302" s="56"/>
      <c r="E302" s="56"/>
      <c r="F302" s="14">
        <v>4900</v>
      </c>
      <c r="G302" s="56"/>
      <c r="H302" s="9" t="s">
        <v>45</v>
      </c>
      <c r="I302" s="9" t="s">
        <v>144</v>
      </c>
      <c r="J302" s="9" t="s">
        <v>459</v>
      </c>
    </row>
    <row r="303" spans="1:10" ht="36">
      <c r="A303" s="9">
        <v>230</v>
      </c>
      <c r="B303" s="15" t="s">
        <v>460</v>
      </c>
      <c r="C303" s="11">
        <v>18000</v>
      </c>
      <c r="D303" s="9" t="s">
        <v>45</v>
      </c>
      <c r="E303" s="9" t="s">
        <v>384</v>
      </c>
      <c r="F303" s="14"/>
      <c r="G303" s="9"/>
      <c r="H303" s="9"/>
      <c r="I303" s="9"/>
      <c r="J303" s="9"/>
    </row>
    <row r="304" spans="1:10" ht="36">
      <c r="A304" s="9">
        <v>231</v>
      </c>
      <c r="B304" s="15" t="s">
        <v>461</v>
      </c>
      <c r="C304" s="11">
        <v>17600</v>
      </c>
      <c r="D304" s="9" t="s">
        <v>45</v>
      </c>
      <c r="E304" s="9" t="s">
        <v>384</v>
      </c>
      <c r="F304" s="12"/>
      <c r="G304" s="13"/>
      <c r="H304" s="13"/>
      <c r="I304" s="13"/>
      <c r="J304" s="13"/>
    </row>
    <row r="305" spans="1:10" ht="24">
      <c r="A305" s="9">
        <v>232</v>
      </c>
      <c r="B305" s="15" t="s">
        <v>462</v>
      </c>
      <c r="C305" s="11">
        <v>17550</v>
      </c>
      <c r="D305" s="9" t="s">
        <v>45</v>
      </c>
      <c r="E305" s="9" t="s">
        <v>384</v>
      </c>
      <c r="F305" s="14">
        <v>1325.41</v>
      </c>
      <c r="G305" s="9">
        <v>2016</v>
      </c>
      <c r="H305" s="9" t="s">
        <v>45</v>
      </c>
      <c r="I305" s="9" t="s">
        <v>144</v>
      </c>
      <c r="J305" s="9"/>
    </row>
    <row r="306" spans="1:10" ht="24">
      <c r="A306" s="9">
        <v>233</v>
      </c>
      <c r="B306" s="10" t="s">
        <v>463</v>
      </c>
      <c r="C306" s="11">
        <v>17510</v>
      </c>
      <c r="D306" s="9" t="s">
        <v>45</v>
      </c>
      <c r="E306" s="9" t="s">
        <v>384</v>
      </c>
      <c r="F306" s="12"/>
      <c r="G306" s="13"/>
      <c r="H306" s="13"/>
      <c r="I306" s="13"/>
      <c r="J306" s="13"/>
    </row>
    <row r="307" spans="1:10" ht="60">
      <c r="A307" s="9">
        <v>234</v>
      </c>
      <c r="B307" s="10" t="s">
        <v>464</v>
      </c>
      <c r="C307" s="11">
        <v>17500</v>
      </c>
      <c r="D307" s="9" t="s">
        <v>45</v>
      </c>
      <c r="E307" s="9" t="s">
        <v>384</v>
      </c>
      <c r="F307" s="14">
        <v>29620.84</v>
      </c>
      <c r="G307" s="9">
        <v>2016</v>
      </c>
      <c r="H307" s="9" t="s">
        <v>45</v>
      </c>
      <c r="I307" s="9" t="s">
        <v>204</v>
      </c>
      <c r="J307" s="9" t="s">
        <v>465</v>
      </c>
    </row>
    <row r="308" spans="1:10" ht="24">
      <c r="A308" s="9">
        <v>235</v>
      </c>
      <c r="B308" s="15" t="s">
        <v>466</v>
      </c>
      <c r="C308" s="11">
        <v>17500</v>
      </c>
      <c r="D308" s="9" t="s">
        <v>45</v>
      </c>
      <c r="E308" s="9" t="s">
        <v>384</v>
      </c>
      <c r="F308" s="14">
        <v>18056.32</v>
      </c>
      <c r="G308" s="9">
        <v>2016</v>
      </c>
      <c r="H308" s="9" t="s">
        <v>45</v>
      </c>
      <c r="I308" s="9" t="s">
        <v>204</v>
      </c>
      <c r="J308" s="9"/>
    </row>
    <row r="309" spans="1:10" ht="24">
      <c r="A309" s="9">
        <v>236</v>
      </c>
      <c r="B309" s="15" t="s">
        <v>467</v>
      </c>
      <c r="C309" s="11">
        <v>17180</v>
      </c>
      <c r="D309" s="9" t="s">
        <v>45</v>
      </c>
      <c r="E309" s="9" t="s">
        <v>384</v>
      </c>
      <c r="F309" s="12"/>
      <c r="G309" s="9"/>
      <c r="H309" s="9"/>
      <c r="I309" s="9"/>
      <c r="J309" s="9"/>
    </row>
    <row r="310" spans="1:10" ht="24">
      <c r="A310" s="9">
        <v>237</v>
      </c>
      <c r="B310" s="10" t="s">
        <v>468</v>
      </c>
      <c r="C310" s="11">
        <v>16400</v>
      </c>
      <c r="D310" s="9" t="s">
        <v>45</v>
      </c>
      <c r="E310" s="9" t="s">
        <v>384</v>
      </c>
      <c r="F310" s="12"/>
      <c r="G310" s="13"/>
      <c r="H310" s="13"/>
      <c r="I310" s="13"/>
      <c r="J310" s="13"/>
    </row>
    <row r="311" spans="1:10" ht="48">
      <c r="A311" s="9">
        <v>238</v>
      </c>
      <c r="B311" s="10" t="s">
        <v>469</v>
      </c>
      <c r="C311" s="11">
        <v>16400</v>
      </c>
      <c r="D311" s="9" t="s">
        <v>45</v>
      </c>
      <c r="E311" s="9" t="s">
        <v>384</v>
      </c>
      <c r="F311" s="14">
        <v>16400</v>
      </c>
      <c r="G311" s="9">
        <v>2016</v>
      </c>
      <c r="H311" s="9" t="s">
        <v>45</v>
      </c>
      <c r="I311" s="9" t="s">
        <v>202</v>
      </c>
      <c r="J311" s="19" t="s">
        <v>470</v>
      </c>
    </row>
    <row r="312" spans="1:10" ht="24">
      <c r="A312" s="9">
        <v>239</v>
      </c>
      <c r="B312" s="15" t="s">
        <v>471</v>
      </c>
      <c r="C312" s="11">
        <v>16400</v>
      </c>
      <c r="D312" s="9" t="s">
        <v>45</v>
      </c>
      <c r="E312" s="9" t="s">
        <v>384</v>
      </c>
      <c r="F312" s="14"/>
      <c r="G312" s="9"/>
      <c r="H312" s="9"/>
      <c r="I312" s="9"/>
      <c r="J312" s="9"/>
    </row>
    <row r="313" spans="1:10" ht="24">
      <c r="A313" s="9">
        <v>240</v>
      </c>
      <c r="B313" s="10" t="s">
        <v>472</v>
      </c>
      <c r="C313" s="11">
        <v>15700</v>
      </c>
      <c r="D313" s="9" t="s">
        <v>45</v>
      </c>
      <c r="E313" s="9" t="s">
        <v>384</v>
      </c>
      <c r="F313" s="14"/>
      <c r="G313" s="9"/>
      <c r="H313" s="9"/>
      <c r="I313" s="9"/>
      <c r="J313" s="9"/>
    </row>
    <row r="314" spans="1:10" ht="24">
      <c r="A314" s="9">
        <v>241</v>
      </c>
      <c r="B314" s="10" t="s">
        <v>473</v>
      </c>
      <c r="C314" s="11">
        <v>15450</v>
      </c>
      <c r="D314" s="9" t="s">
        <v>45</v>
      </c>
      <c r="E314" s="9" t="s">
        <v>384</v>
      </c>
      <c r="F314" s="12"/>
      <c r="G314" s="9"/>
      <c r="H314" s="9"/>
      <c r="I314" s="9"/>
      <c r="J314" s="9"/>
    </row>
    <row r="315" spans="1:10" ht="24">
      <c r="A315" s="9">
        <v>242</v>
      </c>
      <c r="B315" s="15" t="s">
        <v>474</v>
      </c>
      <c r="C315" s="11">
        <v>15020</v>
      </c>
      <c r="D315" s="9" t="s">
        <v>45</v>
      </c>
      <c r="E315" s="9" t="s">
        <v>384</v>
      </c>
      <c r="F315" s="14"/>
      <c r="G315" s="9"/>
      <c r="H315" s="9"/>
      <c r="I315" s="9"/>
      <c r="J315" s="9"/>
    </row>
    <row r="316" spans="1:10" ht="24">
      <c r="A316" s="9">
        <v>243</v>
      </c>
      <c r="B316" s="15" t="s">
        <v>475</v>
      </c>
      <c r="C316" s="11">
        <v>15000</v>
      </c>
      <c r="D316" s="9" t="s">
        <v>45</v>
      </c>
      <c r="E316" s="9" t="s">
        <v>384</v>
      </c>
      <c r="F316" s="14"/>
      <c r="G316" s="9"/>
      <c r="H316" s="9"/>
      <c r="I316" s="9"/>
      <c r="J316" s="29"/>
    </row>
    <row r="317" spans="1:10" ht="24">
      <c r="A317" s="9">
        <v>244</v>
      </c>
      <c r="B317" s="10" t="s">
        <v>476</v>
      </c>
      <c r="C317" s="11">
        <v>15000</v>
      </c>
      <c r="D317" s="9" t="s">
        <v>45</v>
      </c>
      <c r="E317" s="9" t="s">
        <v>384</v>
      </c>
      <c r="F317" s="14"/>
      <c r="G317" s="24"/>
      <c r="H317" s="24"/>
      <c r="I317" s="24"/>
      <c r="J317" s="24"/>
    </row>
    <row r="318" spans="1:10" ht="36">
      <c r="A318" s="9">
        <v>245</v>
      </c>
      <c r="B318" s="15" t="s">
        <v>477</v>
      </c>
      <c r="C318" s="11">
        <v>14800</v>
      </c>
      <c r="D318" s="9" t="s">
        <v>45</v>
      </c>
      <c r="E318" s="9" t="s">
        <v>384</v>
      </c>
      <c r="F318" s="12">
        <v>5947.95</v>
      </c>
      <c r="G318" s="13">
        <v>2016</v>
      </c>
      <c r="H318" s="13" t="s">
        <v>45</v>
      </c>
      <c r="I318" s="13" t="s">
        <v>204</v>
      </c>
      <c r="J318" s="13" t="s">
        <v>478</v>
      </c>
    </row>
    <row r="319" spans="1:10" ht="24">
      <c r="A319" s="9">
        <v>246</v>
      </c>
      <c r="B319" s="15" t="s">
        <v>479</v>
      </c>
      <c r="C319" s="11">
        <v>14480</v>
      </c>
      <c r="D319" s="9" t="s">
        <v>45</v>
      </c>
      <c r="E319" s="9" t="s">
        <v>384</v>
      </c>
      <c r="F319" s="12"/>
      <c r="G319" s="9"/>
      <c r="H319" s="9"/>
      <c r="I319" s="9"/>
      <c r="J319" s="9"/>
    </row>
    <row r="320" spans="1:10" ht="24">
      <c r="A320" s="9">
        <v>247</v>
      </c>
      <c r="B320" s="15" t="s">
        <v>480</v>
      </c>
      <c r="C320" s="11">
        <v>14350</v>
      </c>
      <c r="D320" s="9" t="s">
        <v>45</v>
      </c>
      <c r="E320" s="9" t="s">
        <v>384</v>
      </c>
      <c r="F320" s="14"/>
      <c r="G320" s="9"/>
      <c r="H320" s="9"/>
      <c r="I320" s="9"/>
      <c r="J320" s="9"/>
    </row>
    <row r="321" spans="1:10" ht="24">
      <c r="A321" s="9">
        <v>248</v>
      </c>
      <c r="B321" s="15" t="s">
        <v>481</v>
      </c>
      <c r="C321" s="11">
        <v>14000</v>
      </c>
      <c r="D321" s="9" t="s">
        <v>45</v>
      </c>
      <c r="E321" s="9" t="s">
        <v>384</v>
      </c>
      <c r="F321" s="12"/>
      <c r="G321" s="9"/>
      <c r="H321" s="9"/>
      <c r="I321" s="9"/>
      <c r="J321" s="9"/>
    </row>
    <row r="322" spans="1:10" ht="24">
      <c r="A322" s="9">
        <v>249</v>
      </c>
      <c r="B322" s="15" t="s">
        <v>482</v>
      </c>
      <c r="C322" s="11">
        <v>13900</v>
      </c>
      <c r="D322" s="9" t="s">
        <v>45</v>
      </c>
      <c r="E322" s="9" t="s">
        <v>384</v>
      </c>
      <c r="F322" s="14">
        <v>11100</v>
      </c>
      <c r="G322" s="13">
        <v>2016</v>
      </c>
      <c r="H322" s="13" t="s">
        <v>45</v>
      </c>
      <c r="I322" s="13" t="s">
        <v>204</v>
      </c>
      <c r="J322" s="9"/>
    </row>
    <row r="323" spans="1:10" ht="24">
      <c r="A323" s="9">
        <v>250</v>
      </c>
      <c r="B323" s="15" t="s">
        <v>483</v>
      </c>
      <c r="C323" s="11">
        <v>13500</v>
      </c>
      <c r="D323" s="9" t="s">
        <v>45</v>
      </c>
      <c r="E323" s="9" t="s">
        <v>384</v>
      </c>
      <c r="F323" s="12"/>
      <c r="G323" s="9"/>
      <c r="H323" s="9"/>
      <c r="I323" s="9"/>
      <c r="J323" s="9"/>
    </row>
    <row r="324" spans="1:10" ht="24">
      <c r="A324" s="56">
        <v>251</v>
      </c>
      <c r="B324" s="57" t="s">
        <v>484</v>
      </c>
      <c r="C324" s="58">
        <v>13320</v>
      </c>
      <c r="D324" s="56" t="s">
        <v>45</v>
      </c>
      <c r="E324" s="9" t="s">
        <v>384</v>
      </c>
      <c r="F324" s="14">
        <v>7953.14</v>
      </c>
      <c r="G324" s="9">
        <v>2016</v>
      </c>
      <c r="H324" s="13" t="s">
        <v>45</v>
      </c>
      <c r="I324" s="13" t="s">
        <v>144</v>
      </c>
      <c r="J324" s="9"/>
    </row>
    <row r="325" spans="1:10" ht="24">
      <c r="A325" s="56"/>
      <c r="B325" s="57"/>
      <c r="C325" s="58"/>
      <c r="D325" s="56"/>
      <c r="E325" s="9" t="s">
        <v>384</v>
      </c>
      <c r="F325" s="14">
        <v>353.5</v>
      </c>
      <c r="G325" s="9">
        <v>2016</v>
      </c>
      <c r="H325" s="13" t="s">
        <v>45</v>
      </c>
      <c r="I325" s="13" t="s">
        <v>204</v>
      </c>
      <c r="J325" s="9" t="s">
        <v>485</v>
      </c>
    </row>
    <row r="326" spans="1:10" ht="24">
      <c r="A326" s="9">
        <v>252</v>
      </c>
      <c r="B326" s="15" t="s">
        <v>486</v>
      </c>
      <c r="C326" s="11">
        <v>13300</v>
      </c>
      <c r="D326" s="9" t="s">
        <v>45</v>
      </c>
      <c r="E326" s="9" t="s">
        <v>384</v>
      </c>
      <c r="F326" s="12"/>
      <c r="G326" s="9"/>
      <c r="H326" s="9"/>
      <c r="I326" s="9"/>
      <c r="J326" s="9"/>
    </row>
    <row r="327" spans="1:10" ht="60">
      <c r="A327" s="9">
        <v>253</v>
      </c>
      <c r="B327" s="10" t="s">
        <v>487</v>
      </c>
      <c r="C327" s="11">
        <v>13220</v>
      </c>
      <c r="D327" s="9" t="s">
        <v>45</v>
      </c>
      <c r="E327" s="9" t="s">
        <v>384</v>
      </c>
      <c r="F327" s="12">
        <v>19710</v>
      </c>
      <c r="G327" s="13">
        <v>2016</v>
      </c>
      <c r="H327" s="13" t="s">
        <v>45</v>
      </c>
      <c r="I327" s="13" t="s">
        <v>144</v>
      </c>
      <c r="J327" s="13" t="s">
        <v>488</v>
      </c>
    </row>
    <row r="328" spans="1:10" ht="36">
      <c r="A328" s="9">
        <v>254</v>
      </c>
      <c r="B328" s="15" t="s">
        <v>489</v>
      </c>
      <c r="C328" s="11">
        <v>13200</v>
      </c>
      <c r="D328" s="9" t="s">
        <v>45</v>
      </c>
      <c r="E328" s="9" t="s">
        <v>384</v>
      </c>
      <c r="F328" s="14">
        <v>8197.2000000000007</v>
      </c>
      <c r="G328" s="9">
        <v>2016</v>
      </c>
      <c r="H328" s="13" t="s">
        <v>45</v>
      </c>
      <c r="I328" s="9" t="s">
        <v>144</v>
      </c>
      <c r="J328" s="9" t="s">
        <v>490</v>
      </c>
    </row>
    <row r="329" spans="1:10" ht="36">
      <c r="A329" s="9">
        <v>255</v>
      </c>
      <c r="B329" s="10" t="s">
        <v>491</v>
      </c>
      <c r="C329" s="11">
        <v>13000.000000000002</v>
      </c>
      <c r="D329" s="9" t="s">
        <v>45</v>
      </c>
      <c r="E329" s="9" t="s">
        <v>384</v>
      </c>
      <c r="F329" s="12"/>
      <c r="G329" s="9"/>
      <c r="H329" s="9"/>
      <c r="I329" s="9"/>
      <c r="J329" s="9"/>
    </row>
    <row r="330" spans="1:10" ht="36">
      <c r="A330" s="9">
        <v>256</v>
      </c>
      <c r="B330" s="15" t="s">
        <v>492</v>
      </c>
      <c r="C330" s="11">
        <v>13000</v>
      </c>
      <c r="D330" s="9" t="s">
        <v>45</v>
      </c>
      <c r="E330" s="9" t="s">
        <v>384</v>
      </c>
      <c r="F330" s="14">
        <v>890.09</v>
      </c>
      <c r="G330" s="9">
        <v>2016</v>
      </c>
      <c r="H330" s="13" t="s">
        <v>45</v>
      </c>
      <c r="I330" s="13" t="s">
        <v>204</v>
      </c>
      <c r="J330" s="9" t="s">
        <v>493</v>
      </c>
    </row>
    <row r="331" spans="1:10" ht="24">
      <c r="A331" s="9">
        <v>257</v>
      </c>
      <c r="B331" s="15" t="s">
        <v>494</v>
      </c>
      <c r="C331" s="11">
        <v>13000</v>
      </c>
      <c r="D331" s="9" t="s">
        <v>45</v>
      </c>
      <c r="E331" s="9" t="s">
        <v>384</v>
      </c>
      <c r="F331" s="14"/>
      <c r="G331" s="9"/>
      <c r="H331" s="9"/>
      <c r="I331" s="9"/>
      <c r="J331" s="9"/>
    </row>
    <row r="332" spans="1:10" ht="24">
      <c r="A332" s="9">
        <v>258</v>
      </c>
      <c r="B332" s="10" t="s">
        <v>495</v>
      </c>
      <c r="C332" s="11">
        <v>13000</v>
      </c>
      <c r="D332" s="9" t="s">
        <v>45</v>
      </c>
      <c r="E332" s="9" t="s">
        <v>384</v>
      </c>
      <c r="F332" s="12"/>
      <c r="G332" s="13"/>
      <c r="H332" s="13"/>
      <c r="I332" s="13"/>
      <c r="J332" s="13"/>
    </row>
    <row r="333" spans="1:10" ht="36">
      <c r="A333" s="9">
        <v>259</v>
      </c>
      <c r="B333" s="15" t="s">
        <v>496</v>
      </c>
      <c r="C333" s="11">
        <v>13000</v>
      </c>
      <c r="D333" s="9" t="s">
        <v>45</v>
      </c>
      <c r="E333" s="9" t="s">
        <v>384</v>
      </c>
      <c r="F333" s="14">
        <v>10408</v>
      </c>
      <c r="G333" s="9">
        <v>2016</v>
      </c>
      <c r="H333" s="9" t="s">
        <v>497</v>
      </c>
      <c r="I333" s="9" t="s">
        <v>207</v>
      </c>
      <c r="J333" s="9" t="s">
        <v>498</v>
      </c>
    </row>
    <row r="334" spans="1:10" ht="60">
      <c r="A334" s="9">
        <v>260</v>
      </c>
      <c r="B334" s="10" t="s">
        <v>499</v>
      </c>
      <c r="C334" s="11">
        <v>12500</v>
      </c>
      <c r="D334" s="9" t="s">
        <v>45</v>
      </c>
      <c r="E334" s="9" t="s">
        <v>384</v>
      </c>
      <c r="F334" s="14">
        <v>19544</v>
      </c>
      <c r="G334" s="9">
        <v>2016</v>
      </c>
      <c r="H334" s="9" t="s">
        <v>45</v>
      </c>
      <c r="I334" s="9" t="s">
        <v>204</v>
      </c>
      <c r="J334" s="9" t="s">
        <v>500</v>
      </c>
    </row>
    <row r="335" spans="1:10" ht="24">
      <c r="A335" s="9">
        <v>261</v>
      </c>
      <c r="B335" s="15" t="s">
        <v>501</v>
      </c>
      <c r="C335" s="11">
        <v>12500</v>
      </c>
      <c r="D335" s="9" t="s">
        <v>45</v>
      </c>
      <c r="E335" s="9" t="s">
        <v>384</v>
      </c>
      <c r="F335" s="12">
        <v>2793</v>
      </c>
      <c r="G335" s="9">
        <v>2016</v>
      </c>
      <c r="H335" s="9" t="s">
        <v>45</v>
      </c>
      <c r="I335" s="9" t="s">
        <v>204</v>
      </c>
      <c r="J335" s="13"/>
    </row>
    <row r="336" spans="1:10" ht="72">
      <c r="A336" s="56">
        <v>262</v>
      </c>
      <c r="B336" s="60" t="s">
        <v>502</v>
      </c>
      <c r="C336" s="58">
        <v>12350</v>
      </c>
      <c r="D336" s="56" t="s">
        <v>45</v>
      </c>
      <c r="E336" s="62" t="s">
        <v>384</v>
      </c>
      <c r="F336" s="14">
        <v>183000</v>
      </c>
      <c r="G336" s="9">
        <v>2016</v>
      </c>
      <c r="H336" s="9" t="s">
        <v>16</v>
      </c>
      <c r="I336" s="9" t="s">
        <v>503</v>
      </c>
      <c r="J336" s="9" t="s">
        <v>504</v>
      </c>
    </row>
    <row r="337" spans="1:10" ht="96">
      <c r="A337" s="56"/>
      <c r="B337" s="60"/>
      <c r="C337" s="58"/>
      <c r="D337" s="56"/>
      <c r="E337" s="62"/>
      <c r="F337" s="14">
        <v>71156.7</v>
      </c>
      <c r="G337" s="9">
        <v>2016</v>
      </c>
      <c r="H337" s="9" t="s">
        <v>16</v>
      </c>
      <c r="I337" s="9" t="s">
        <v>503</v>
      </c>
      <c r="J337" s="9" t="s">
        <v>505</v>
      </c>
    </row>
    <row r="338" spans="1:10" ht="24">
      <c r="A338" s="56"/>
      <c r="B338" s="60"/>
      <c r="C338" s="58"/>
      <c r="D338" s="56"/>
      <c r="E338" s="62"/>
      <c r="F338" s="14">
        <v>88545</v>
      </c>
      <c r="G338" s="9">
        <v>2016</v>
      </c>
      <c r="H338" s="9" t="s">
        <v>16</v>
      </c>
      <c r="I338" s="9" t="s">
        <v>503</v>
      </c>
      <c r="J338" s="9" t="s">
        <v>506</v>
      </c>
    </row>
    <row r="339" spans="1:10" ht="48">
      <c r="A339" s="56">
        <v>263</v>
      </c>
      <c r="B339" s="57" t="s">
        <v>507</v>
      </c>
      <c r="C339" s="58">
        <v>12300</v>
      </c>
      <c r="D339" s="56" t="s">
        <v>45</v>
      </c>
      <c r="E339" s="56" t="s">
        <v>384</v>
      </c>
      <c r="F339" s="14">
        <v>7595.62</v>
      </c>
      <c r="G339" s="9">
        <v>2016</v>
      </c>
      <c r="H339" s="9" t="s">
        <v>45</v>
      </c>
      <c r="I339" s="9" t="s">
        <v>204</v>
      </c>
      <c r="J339" s="9" t="s">
        <v>508</v>
      </c>
    </row>
    <row r="340" spans="1:10" ht="48">
      <c r="A340" s="56"/>
      <c r="B340" s="57"/>
      <c r="C340" s="58"/>
      <c r="D340" s="56"/>
      <c r="E340" s="56"/>
      <c r="F340" s="14">
        <v>5330.22</v>
      </c>
      <c r="G340" s="9">
        <v>2016</v>
      </c>
      <c r="H340" s="9" t="s">
        <v>45</v>
      </c>
      <c r="I340" s="9" t="s">
        <v>204</v>
      </c>
      <c r="J340" s="9" t="s">
        <v>508</v>
      </c>
    </row>
    <row r="341" spans="1:10" ht="24">
      <c r="A341" s="9">
        <v>264</v>
      </c>
      <c r="B341" s="10" t="s">
        <v>509</v>
      </c>
      <c r="C341" s="11">
        <v>12230</v>
      </c>
      <c r="D341" s="9" t="s">
        <v>45</v>
      </c>
      <c r="E341" s="9" t="s">
        <v>384</v>
      </c>
      <c r="F341" s="12"/>
      <c r="G341" s="13"/>
      <c r="H341" s="13"/>
      <c r="I341" s="13"/>
      <c r="J341" s="13"/>
    </row>
    <row r="342" spans="1:10" ht="36">
      <c r="A342" s="9">
        <v>265</v>
      </c>
      <c r="B342" s="10" t="s">
        <v>510</v>
      </c>
      <c r="C342" s="11">
        <v>12000</v>
      </c>
      <c r="D342" s="9" t="s">
        <v>45</v>
      </c>
      <c r="E342" s="9" t="s">
        <v>384</v>
      </c>
      <c r="F342" s="14">
        <v>12158.42</v>
      </c>
      <c r="G342" s="9">
        <v>2016</v>
      </c>
      <c r="H342" s="9"/>
      <c r="I342" s="9" t="s">
        <v>202</v>
      </c>
      <c r="J342" s="9" t="s">
        <v>511</v>
      </c>
    </row>
    <row r="343" spans="1:10" ht="48">
      <c r="A343" s="9">
        <v>266</v>
      </c>
      <c r="B343" s="10" t="s">
        <v>512</v>
      </c>
      <c r="C343" s="11">
        <v>11900</v>
      </c>
      <c r="D343" s="9" t="s">
        <v>45</v>
      </c>
      <c r="E343" s="9" t="s">
        <v>384</v>
      </c>
      <c r="F343" s="14">
        <v>5390</v>
      </c>
      <c r="G343" s="9">
        <v>2016</v>
      </c>
      <c r="H343" s="9"/>
      <c r="I343" s="9" t="s">
        <v>202</v>
      </c>
      <c r="J343" s="9" t="s">
        <v>513</v>
      </c>
    </row>
    <row r="344" spans="1:10" ht="24">
      <c r="A344" s="9">
        <v>267</v>
      </c>
      <c r="B344" s="10" t="s">
        <v>514</v>
      </c>
      <c r="C344" s="11">
        <v>11800</v>
      </c>
      <c r="D344" s="9" t="s">
        <v>45</v>
      </c>
      <c r="E344" s="9" t="s">
        <v>384</v>
      </c>
      <c r="F344" s="14"/>
      <c r="G344" s="9"/>
      <c r="H344" s="9"/>
      <c r="I344" s="9"/>
      <c r="J344" s="9"/>
    </row>
    <row r="345" spans="1:10" ht="24">
      <c r="A345" s="9">
        <v>268</v>
      </c>
      <c r="B345" s="10" t="s">
        <v>515</v>
      </c>
      <c r="C345" s="11">
        <v>11750</v>
      </c>
      <c r="D345" s="9" t="s">
        <v>45</v>
      </c>
      <c r="E345" s="9" t="s">
        <v>384</v>
      </c>
      <c r="F345" s="14"/>
      <c r="G345" s="9"/>
      <c r="H345" s="9"/>
      <c r="I345" s="9"/>
      <c r="J345" s="9"/>
    </row>
    <row r="346" spans="1:10" ht="48">
      <c r="A346" s="9">
        <v>269</v>
      </c>
      <c r="B346" s="15" t="s">
        <v>516</v>
      </c>
      <c r="C346" s="11">
        <v>11400</v>
      </c>
      <c r="D346" s="9" t="s">
        <v>45</v>
      </c>
      <c r="E346" s="9" t="s">
        <v>384</v>
      </c>
      <c r="F346" s="14">
        <v>7228.25</v>
      </c>
      <c r="G346" s="9"/>
      <c r="H346" s="9" t="s">
        <v>45</v>
      </c>
      <c r="I346" s="9" t="s">
        <v>204</v>
      </c>
      <c r="J346" s="9" t="s">
        <v>517</v>
      </c>
    </row>
    <row r="347" spans="1:10" ht="72">
      <c r="A347" s="9">
        <v>270</v>
      </c>
      <c r="B347" s="15" t="s">
        <v>518</v>
      </c>
      <c r="C347" s="11">
        <v>11320</v>
      </c>
      <c r="D347" s="9" t="s">
        <v>45</v>
      </c>
      <c r="E347" s="9" t="s">
        <v>384</v>
      </c>
      <c r="F347" s="14">
        <v>10464.07</v>
      </c>
      <c r="G347" s="9"/>
      <c r="H347" s="9"/>
      <c r="I347" s="9" t="s">
        <v>202</v>
      </c>
      <c r="J347" s="9" t="s">
        <v>519</v>
      </c>
    </row>
    <row r="348" spans="1:10" ht="24">
      <c r="A348" s="9">
        <v>271</v>
      </c>
      <c r="B348" s="10" t="s">
        <v>520</v>
      </c>
      <c r="C348" s="11">
        <v>11300</v>
      </c>
      <c r="D348" s="9" t="s">
        <v>45</v>
      </c>
      <c r="E348" s="9" t="s">
        <v>384</v>
      </c>
      <c r="F348" s="14">
        <v>1817.22</v>
      </c>
      <c r="G348" s="9">
        <v>2016</v>
      </c>
      <c r="H348" s="24" t="s">
        <v>45</v>
      </c>
      <c r="I348" s="24" t="s">
        <v>204</v>
      </c>
      <c r="J348" s="9"/>
    </row>
    <row r="349" spans="1:10" ht="24">
      <c r="A349" s="9">
        <v>272</v>
      </c>
      <c r="B349" s="15" t="s">
        <v>521</v>
      </c>
      <c r="C349" s="11">
        <v>11000</v>
      </c>
      <c r="D349" s="9" t="s">
        <v>45</v>
      </c>
      <c r="E349" s="9" t="s">
        <v>384</v>
      </c>
      <c r="F349" s="12"/>
      <c r="G349" s="9"/>
      <c r="H349" s="9"/>
      <c r="I349" s="9"/>
      <c r="J349" s="9"/>
    </row>
    <row r="350" spans="1:10" ht="24">
      <c r="A350" s="9">
        <v>273</v>
      </c>
      <c r="B350" s="15" t="s">
        <v>522</v>
      </c>
      <c r="C350" s="11">
        <v>11000</v>
      </c>
      <c r="D350" s="9" t="s">
        <v>45</v>
      </c>
      <c r="E350" s="9" t="s">
        <v>384</v>
      </c>
      <c r="F350" s="14"/>
      <c r="G350" s="9"/>
      <c r="H350" s="9"/>
      <c r="I350" s="9"/>
      <c r="J350" s="9"/>
    </row>
    <row r="351" spans="1:10" ht="36">
      <c r="A351" s="9">
        <v>274</v>
      </c>
      <c r="B351" s="15" t="s">
        <v>523</v>
      </c>
      <c r="C351" s="11">
        <v>10800</v>
      </c>
      <c r="D351" s="9" t="s">
        <v>45</v>
      </c>
      <c r="E351" s="9" t="s">
        <v>384</v>
      </c>
      <c r="F351" s="14">
        <v>8550.56</v>
      </c>
      <c r="G351" s="9">
        <v>2016</v>
      </c>
      <c r="H351" s="9" t="s">
        <v>16</v>
      </c>
      <c r="I351" s="9" t="s">
        <v>17</v>
      </c>
      <c r="J351" s="9" t="s">
        <v>524</v>
      </c>
    </row>
    <row r="352" spans="1:10" ht="24">
      <c r="A352" s="9">
        <v>275</v>
      </c>
      <c r="B352" s="15" t="s">
        <v>525</v>
      </c>
      <c r="C352" s="11">
        <v>10710</v>
      </c>
      <c r="D352" s="9" t="s">
        <v>45</v>
      </c>
      <c r="E352" s="9" t="s">
        <v>384</v>
      </c>
      <c r="F352" s="14"/>
      <c r="G352" s="9"/>
      <c r="H352" s="9"/>
      <c r="I352" s="9"/>
      <c r="J352" s="9"/>
    </row>
    <row r="353" spans="1:10" ht="48">
      <c r="A353" s="9">
        <v>276</v>
      </c>
      <c r="B353" s="15" t="s">
        <v>526</v>
      </c>
      <c r="C353" s="11">
        <v>10550</v>
      </c>
      <c r="D353" s="9" t="s">
        <v>45</v>
      </c>
      <c r="E353" s="9" t="s">
        <v>384</v>
      </c>
      <c r="F353" s="14">
        <v>8544.49</v>
      </c>
      <c r="G353" s="9">
        <v>2016</v>
      </c>
      <c r="H353" s="9"/>
      <c r="I353" s="9" t="s">
        <v>202</v>
      </c>
      <c r="J353" s="9" t="s">
        <v>527</v>
      </c>
    </row>
    <row r="354" spans="1:10" ht="48">
      <c r="A354" s="56">
        <v>277</v>
      </c>
      <c r="B354" s="57" t="s">
        <v>528</v>
      </c>
      <c r="C354" s="58">
        <v>10500</v>
      </c>
      <c r="D354" s="56" t="s">
        <v>45</v>
      </c>
      <c r="E354" s="56" t="s">
        <v>384</v>
      </c>
      <c r="F354" s="14" t="s">
        <v>529</v>
      </c>
      <c r="G354" s="24">
        <v>2016</v>
      </c>
      <c r="H354" s="24" t="s">
        <v>45</v>
      </c>
      <c r="I354" s="24" t="s">
        <v>204</v>
      </c>
      <c r="J354" s="9" t="s">
        <v>530</v>
      </c>
    </row>
    <row r="355" spans="1:10" ht="60">
      <c r="A355" s="56"/>
      <c r="B355" s="57"/>
      <c r="C355" s="58"/>
      <c r="D355" s="56"/>
      <c r="E355" s="56"/>
      <c r="F355" s="14" t="s">
        <v>531</v>
      </c>
      <c r="G355" s="24">
        <v>2016</v>
      </c>
      <c r="H355" s="24" t="s">
        <v>45</v>
      </c>
      <c r="I355" s="24" t="s">
        <v>204</v>
      </c>
      <c r="J355" s="9" t="s">
        <v>532</v>
      </c>
    </row>
    <row r="356" spans="1:10" ht="36">
      <c r="A356" s="56"/>
      <c r="B356" s="57"/>
      <c r="C356" s="58"/>
      <c r="D356" s="56"/>
      <c r="E356" s="56"/>
      <c r="F356" s="14">
        <v>84</v>
      </c>
      <c r="G356" s="24">
        <v>2016</v>
      </c>
      <c r="H356" s="24" t="s">
        <v>45</v>
      </c>
      <c r="I356" s="24" t="s">
        <v>204</v>
      </c>
      <c r="J356" s="9" t="s">
        <v>533</v>
      </c>
    </row>
    <row r="357" spans="1:10" ht="24">
      <c r="A357" s="9">
        <v>278</v>
      </c>
      <c r="B357" s="15" t="s">
        <v>534</v>
      </c>
      <c r="C357" s="11">
        <v>10000</v>
      </c>
      <c r="D357" s="9" t="s">
        <v>45</v>
      </c>
      <c r="E357" s="9" t="s">
        <v>384</v>
      </c>
      <c r="F357" s="14">
        <v>8012.2</v>
      </c>
      <c r="G357" s="9">
        <v>2016</v>
      </c>
      <c r="H357" s="24" t="s">
        <v>45</v>
      </c>
      <c r="I357" s="24" t="s">
        <v>204</v>
      </c>
      <c r="J357" s="9" t="s">
        <v>535</v>
      </c>
    </row>
    <row r="358" spans="1:10" ht="24">
      <c r="A358" s="9">
        <v>279</v>
      </c>
      <c r="B358" s="10" t="s">
        <v>536</v>
      </c>
      <c r="C358" s="11">
        <v>100000</v>
      </c>
      <c r="D358" s="9" t="s">
        <v>53</v>
      </c>
      <c r="E358" s="9" t="s">
        <v>354</v>
      </c>
      <c r="F358" s="14"/>
      <c r="G358" s="9"/>
      <c r="H358" s="9"/>
      <c r="I358" s="9"/>
      <c r="J358" s="9"/>
    </row>
    <row r="359" spans="1:10" ht="24">
      <c r="A359" s="9">
        <v>280</v>
      </c>
      <c r="B359" s="15" t="s">
        <v>537</v>
      </c>
      <c r="C359" s="11">
        <v>10000</v>
      </c>
      <c r="D359" s="9" t="s">
        <v>45</v>
      </c>
      <c r="E359" s="9" t="s">
        <v>384</v>
      </c>
      <c r="F359" s="14"/>
      <c r="G359" s="9"/>
      <c r="H359" s="9"/>
      <c r="I359" s="9"/>
      <c r="J359" s="9"/>
    </row>
    <row r="360" spans="1:10" ht="24">
      <c r="A360" s="9">
        <v>281</v>
      </c>
      <c r="B360" s="15" t="s">
        <v>538</v>
      </c>
      <c r="C360" s="11">
        <v>9900</v>
      </c>
      <c r="D360" s="9" t="s">
        <v>45</v>
      </c>
      <c r="E360" s="9" t="s">
        <v>384</v>
      </c>
      <c r="F360" s="14"/>
      <c r="G360" s="9"/>
      <c r="H360" s="9"/>
      <c r="I360" s="9"/>
      <c r="J360" s="9"/>
    </row>
    <row r="361" spans="1:10" ht="48">
      <c r="A361" s="9">
        <v>282</v>
      </c>
      <c r="B361" s="15" t="s">
        <v>539</v>
      </c>
      <c r="C361" s="11">
        <v>9810</v>
      </c>
      <c r="D361" s="9" t="s">
        <v>45</v>
      </c>
      <c r="E361" s="9" t="s">
        <v>384</v>
      </c>
      <c r="F361" s="14">
        <v>2508.41</v>
      </c>
      <c r="G361" s="9">
        <v>2016</v>
      </c>
      <c r="H361" s="24" t="s">
        <v>45</v>
      </c>
      <c r="I361" s="9" t="s">
        <v>144</v>
      </c>
      <c r="J361" s="9" t="s">
        <v>540</v>
      </c>
    </row>
    <row r="362" spans="1:10" ht="48">
      <c r="A362" s="9">
        <v>283</v>
      </c>
      <c r="B362" s="15" t="s">
        <v>541</v>
      </c>
      <c r="C362" s="11">
        <v>9700</v>
      </c>
      <c r="D362" s="9" t="s">
        <v>45</v>
      </c>
      <c r="E362" s="9" t="s">
        <v>384</v>
      </c>
      <c r="F362" s="14">
        <v>19516.400000000001</v>
      </c>
      <c r="G362" s="24">
        <v>2016</v>
      </c>
      <c r="H362" s="24" t="s">
        <v>45</v>
      </c>
      <c r="I362" s="24" t="s">
        <v>202</v>
      </c>
      <c r="J362" s="24" t="s">
        <v>542</v>
      </c>
    </row>
    <row r="363" spans="1:10" ht="36">
      <c r="A363" s="9">
        <v>284</v>
      </c>
      <c r="B363" s="15" t="s">
        <v>543</v>
      </c>
      <c r="C363" s="11">
        <v>9600</v>
      </c>
      <c r="D363" s="9" t="s">
        <v>45</v>
      </c>
      <c r="E363" s="9" t="s">
        <v>384</v>
      </c>
      <c r="F363" s="14">
        <v>3180</v>
      </c>
      <c r="G363" s="24">
        <v>2016</v>
      </c>
      <c r="H363" s="24" t="s">
        <v>45</v>
      </c>
      <c r="I363" s="24" t="s">
        <v>204</v>
      </c>
      <c r="J363" s="24" t="s">
        <v>544</v>
      </c>
    </row>
    <row r="364" spans="1:10" ht="72">
      <c r="A364" s="9">
        <v>285</v>
      </c>
      <c r="B364" s="15" t="s">
        <v>545</v>
      </c>
      <c r="C364" s="11">
        <v>9530</v>
      </c>
      <c r="D364" s="9" t="s">
        <v>45</v>
      </c>
      <c r="E364" s="9" t="s">
        <v>384</v>
      </c>
      <c r="F364" s="14">
        <v>27765</v>
      </c>
      <c r="G364" s="24">
        <v>2016</v>
      </c>
      <c r="H364" s="24" t="s">
        <v>45</v>
      </c>
      <c r="I364" s="24" t="s">
        <v>204</v>
      </c>
      <c r="J364" s="24" t="s">
        <v>546</v>
      </c>
    </row>
    <row r="365" spans="1:10" ht="36">
      <c r="A365" s="56">
        <v>286</v>
      </c>
      <c r="B365" s="57" t="s">
        <v>547</v>
      </c>
      <c r="C365" s="58">
        <v>9500</v>
      </c>
      <c r="D365" s="56" t="s">
        <v>45</v>
      </c>
      <c r="E365" s="9" t="s">
        <v>384</v>
      </c>
      <c r="F365" s="14">
        <v>7034.42</v>
      </c>
      <c r="G365" s="9">
        <v>2016</v>
      </c>
      <c r="H365" s="24" t="s">
        <v>45</v>
      </c>
      <c r="I365" s="24" t="s">
        <v>202</v>
      </c>
      <c r="J365" s="9" t="s">
        <v>548</v>
      </c>
    </row>
    <row r="366" spans="1:10" ht="36">
      <c r="A366" s="56"/>
      <c r="B366" s="57"/>
      <c r="C366" s="58"/>
      <c r="D366" s="56"/>
      <c r="E366" s="9" t="s">
        <v>384</v>
      </c>
      <c r="F366" s="14">
        <v>219.9</v>
      </c>
      <c r="G366" s="9">
        <v>2016</v>
      </c>
      <c r="H366" s="24" t="s">
        <v>45</v>
      </c>
      <c r="I366" s="24" t="s">
        <v>202</v>
      </c>
      <c r="J366" s="9" t="s">
        <v>548</v>
      </c>
    </row>
    <row r="367" spans="1:10" ht="36">
      <c r="A367" s="9">
        <v>287</v>
      </c>
      <c r="B367" s="15" t="s">
        <v>549</v>
      </c>
      <c r="C367" s="11">
        <v>9350</v>
      </c>
      <c r="D367" s="9" t="s">
        <v>45</v>
      </c>
      <c r="E367" s="9" t="s">
        <v>384</v>
      </c>
      <c r="F367" s="14"/>
      <c r="G367" s="9"/>
      <c r="H367" s="9"/>
      <c r="I367" s="9"/>
      <c r="J367" s="9"/>
    </row>
    <row r="368" spans="1:10" ht="24">
      <c r="A368" s="9">
        <v>288</v>
      </c>
      <c r="B368" s="15" t="s">
        <v>550</v>
      </c>
      <c r="C368" s="11">
        <v>9330</v>
      </c>
      <c r="D368" s="9" t="s">
        <v>45</v>
      </c>
      <c r="E368" s="9" t="s">
        <v>384</v>
      </c>
      <c r="F368" s="14">
        <v>13742.75</v>
      </c>
      <c r="G368" s="9">
        <v>2016</v>
      </c>
      <c r="H368" s="24" t="s">
        <v>45</v>
      </c>
      <c r="I368" s="24" t="s">
        <v>204</v>
      </c>
      <c r="J368" s="19" t="s">
        <v>551</v>
      </c>
    </row>
    <row r="369" spans="1:10" ht="24">
      <c r="A369" s="9">
        <v>289</v>
      </c>
      <c r="B369" s="15" t="s">
        <v>552</v>
      </c>
      <c r="C369" s="11">
        <v>9200</v>
      </c>
      <c r="D369" s="9" t="s">
        <v>45</v>
      </c>
      <c r="E369" s="9" t="s">
        <v>384</v>
      </c>
      <c r="F369" s="14"/>
      <c r="G369" s="9"/>
      <c r="H369" s="9"/>
      <c r="I369" s="9"/>
      <c r="J369" s="9"/>
    </row>
    <row r="370" spans="1:10" ht="24">
      <c r="A370" s="9">
        <v>290</v>
      </c>
      <c r="B370" s="15" t="s">
        <v>553</v>
      </c>
      <c r="C370" s="11">
        <v>9180</v>
      </c>
      <c r="D370" s="9" t="s">
        <v>45</v>
      </c>
      <c r="E370" s="9" t="s">
        <v>384</v>
      </c>
      <c r="F370" s="12"/>
      <c r="G370" s="9"/>
      <c r="H370" s="9"/>
      <c r="I370" s="9"/>
      <c r="J370" s="9"/>
    </row>
    <row r="371" spans="1:10" ht="24">
      <c r="A371" s="9">
        <v>291</v>
      </c>
      <c r="B371" s="15" t="s">
        <v>554</v>
      </c>
      <c r="C371" s="11">
        <v>9000</v>
      </c>
      <c r="D371" s="9" t="s">
        <v>45</v>
      </c>
      <c r="E371" s="9" t="s">
        <v>384</v>
      </c>
      <c r="F371" s="12"/>
      <c r="G371" s="9"/>
      <c r="H371" s="9"/>
      <c r="I371" s="9"/>
      <c r="J371" s="9"/>
    </row>
    <row r="372" spans="1:10" ht="36">
      <c r="A372" s="9">
        <v>292</v>
      </c>
      <c r="B372" s="15" t="s">
        <v>555</v>
      </c>
      <c r="C372" s="11">
        <v>8920</v>
      </c>
      <c r="D372" s="9" t="s">
        <v>45</v>
      </c>
      <c r="E372" s="9" t="s">
        <v>384</v>
      </c>
      <c r="F372" s="14">
        <v>5112</v>
      </c>
      <c r="G372" s="9">
        <v>2016</v>
      </c>
      <c r="H372" s="9" t="s">
        <v>45</v>
      </c>
      <c r="I372" s="9" t="s">
        <v>204</v>
      </c>
      <c r="J372" s="9" t="s">
        <v>556</v>
      </c>
    </row>
    <row r="373" spans="1:10" ht="24">
      <c r="A373" s="9">
        <v>293</v>
      </c>
      <c r="B373" s="15" t="s">
        <v>557</v>
      </c>
      <c r="C373" s="11">
        <v>8820</v>
      </c>
      <c r="D373" s="9" t="s">
        <v>45</v>
      </c>
      <c r="E373" s="9" t="s">
        <v>384</v>
      </c>
      <c r="F373" s="12"/>
      <c r="G373" s="9"/>
      <c r="H373" s="9"/>
      <c r="I373" s="9"/>
      <c r="J373" s="9"/>
    </row>
    <row r="374" spans="1:10" ht="24">
      <c r="A374" s="9">
        <v>294</v>
      </c>
      <c r="B374" s="10" t="s">
        <v>558</v>
      </c>
      <c r="C374" s="11">
        <v>8650</v>
      </c>
      <c r="D374" s="9" t="s">
        <v>45</v>
      </c>
      <c r="E374" s="9" t="s">
        <v>384</v>
      </c>
      <c r="F374" s="14">
        <v>11952</v>
      </c>
      <c r="G374" s="9">
        <v>2016</v>
      </c>
      <c r="H374" s="9" t="s">
        <v>45</v>
      </c>
      <c r="I374" s="24" t="s">
        <v>202</v>
      </c>
      <c r="J374" s="9"/>
    </row>
    <row r="375" spans="1:10" ht="24">
      <c r="A375" s="9">
        <v>295</v>
      </c>
      <c r="B375" s="10" t="s">
        <v>559</v>
      </c>
      <c r="C375" s="11">
        <v>8550</v>
      </c>
      <c r="D375" s="9" t="s">
        <v>45</v>
      </c>
      <c r="E375" s="9" t="s">
        <v>384</v>
      </c>
      <c r="F375" s="12"/>
      <c r="G375" s="13"/>
      <c r="H375" s="13"/>
      <c r="I375" s="13"/>
      <c r="J375" s="13"/>
    </row>
    <row r="376" spans="1:10" ht="24">
      <c r="A376" s="9">
        <v>296</v>
      </c>
      <c r="B376" s="15" t="s">
        <v>560</v>
      </c>
      <c r="C376" s="11">
        <v>8300</v>
      </c>
      <c r="D376" s="9" t="s">
        <v>45</v>
      </c>
      <c r="E376" s="9" t="s">
        <v>384</v>
      </c>
      <c r="F376" s="14">
        <v>3665.3</v>
      </c>
      <c r="G376" s="9">
        <v>2016</v>
      </c>
      <c r="H376" s="9" t="s">
        <v>45</v>
      </c>
      <c r="I376" s="9" t="s">
        <v>204</v>
      </c>
      <c r="J376" s="19" t="s">
        <v>561</v>
      </c>
    </row>
    <row r="377" spans="1:10" ht="24">
      <c r="A377" s="9">
        <v>297</v>
      </c>
      <c r="B377" s="15" t="s">
        <v>562</v>
      </c>
      <c r="C377" s="11">
        <v>8300</v>
      </c>
      <c r="D377" s="9" t="s">
        <v>45</v>
      </c>
      <c r="E377" s="9" t="s">
        <v>384</v>
      </c>
      <c r="F377" s="14"/>
      <c r="G377" s="9"/>
      <c r="H377" s="9"/>
      <c r="I377" s="9"/>
      <c r="J377" s="9"/>
    </row>
    <row r="378" spans="1:10" ht="60">
      <c r="A378" s="9">
        <v>298</v>
      </c>
      <c r="B378" s="15" t="s">
        <v>563</v>
      </c>
      <c r="C378" s="11">
        <v>8300</v>
      </c>
      <c r="D378" s="9" t="s">
        <v>45</v>
      </c>
      <c r="E378" s="9" t="s">
        <v>384</v>
      </c>
      <c r="F378" s="14">
        <v>13792</v>
      </c>
      <c r="G378" s="9">
        <v>2016</v>
      </c>
      <c r="H378" s="17" t="s">
        <v>45</v>
      </c>
      <c r="I378" s="9" t="s">
        <v>144</v>
      </c>
      <c r="J378" s="9" t="s">
        <v>564</v>
      </c>
    </row>
    <row r="379" spans="1:10" ht="36">
      <c r="A379" s="9">
        <v>299</v>
      </c>
      <c r="B379" s="15" t="s">
        <v>565</v>
      </c>
      <c r="C379" s="11">
        <v>8270</v>
      </c>
      <c r="D379" s="9" t="s">
        <v>45</v>
      </c>
      <c r="E379" s="9" t="s">
        <v>384</v>
      </c>
      <c r="F379" s="14"/>
      <c r="G379" s="9"/>
      <c r="H379" s="9"/>
      <c r="I379" s="9"/>
      <c r="J379" s="9"/>
    </row>
    <row r="380" spans="1:10" ht="36">
      <c r="A380" s="9">
        <v>300</v>
      </c>
      <c r="B380" s="10" t="s">
        <v>566</v>
      </c>
      <c r="C380" s="11">
        <v>8100</v>
      </c>
      <c r="D380" s="9" t="s">
        <v>45</v>
      </c>
      <c r="E380" s="9" t="s">
        <v>384</v>
      </c>
      <c r="F380" s="14">
        <v>7501.8</v>
      </c>
      <c r="G380" s="9"/>
      <c r="H380" s="9"/>
      <c r="I380" s="9" t="s">
        <v>144</v>
      </c>
      <c r="J380" s="9" t="s">
        <v>567</v>
      </c>
    </row>
    <row r="381" spans="1:10" ht="36">
      <c r="A381" s="9">
        <v>301</v>
      </c>
      <c r="B381" s="15" t="s">
        <v>568</v>
      </c>
      <c r="C381" s="11">
        <v>8050</v>
      </c>
      <c r="D381" s="9" t="s">
        <v>45</v>
      </c>
      <c r="E381" s="9" t="s">
        <v>384</v>
      </c>
      <c r="F381" s="14">
        <v>9745</v>
      </c>
      <c r="G381" s="17">
        <v>2016</v>
      </c>
      <c r="H381" s="17" t="s">
        <v>45</v>
      </c>
      <c r="I381" s="9" t="s">
        <v>46</v>
      </c>
      <c r="J381" s="19" t="s">
        <v>569</v>
      </c>
    </row>
    <row r="382" spans="1:10" ht="24">
      <c r="A382" s="9">
        <v>302</v>
      </c>
      <c r="B382" s="15" t="s">
        <v>570</v>
      </c>
      <c r="C382" s="11">
        <v>8000.0000000000009</v>
      </c>
      <c r="D382" s="9" t="s">
        <v>45</v>
      </c>
      <c r="E382" s="9" t="s">
        <v>384</v>
      </c>
      <c r="F382" s="12"/>
      <c r="G382" s="13"/>
      <c r="H382" s="13"/>
      <c r="I382" s="13"/>
      <c r="J382" s="13"/>
    </row>
    <row r="383" spans="1:10" ht="36">
      <c r="A383" s="9">
        <v>303</v>
      </c>
      <c r="B383" s="10" t="s">
        <v>571</v>
      </c>
      <c r="C383" s="11">
        <v>8000</v>
      </c>
      <c r="D383" s="9" t="s">
        <v>45</v>
      </c>
      <c r="E383" s="9" t="s">
        <v>384</v>
      </c>
      <c r="F383" s="14"/>
      <c r="G383" s="9"/>
      <c r="H383" s="9"/>
      <c r="I383" s="9"/>
      <c r="J383" s="9"/>
    </row>
    <row r="384" spans="1:10" ht="36">
      <c r="A384" s="9">
        <v>304</v>
      </c>
      <c r="B384" s="15" t="s">
        <v>572</v>
      </c>
      <c r="C384" s="11">
        <v>7950.0000000000009</v>
      </c>
      <c r="D384" s="9" t="s">
        <v>45</v>
      </c>
      <c r="E384" s="9" t="s">
        <v>384</v>
      </c>
      <c r="F384" s="14">
        <v>35600</v>
      </c>
      <c r="G384" s="24">
        <v>2016</v>
      </c>
      <c r="H384" s="24" t="s">
        <v>71</v>
      </c>
      <c r="I384" s="24" t="s">
        <v>98</v>
      </c>
      <c r="J384" s="24" t="s">
        <v>573</v>
      </c>
    </row>
    <row r="385" spans="1:10" ht="24">
      <c r="A385" s="9">
        <v>305</v>
      </c>
      <c r="B385" s="15" t="s">
        <v>574</v>
      </c>
      <c r="C385" s="11">
        <v>7940</v>
      </c>
      <c r="D385" s="9" t="s">
        <v>45</v>
      </c>
      <c r="E385" s="9" t="s">
        <v>384</v>
      </c>
      <c r="F385" s="14"/>
      <c r="G385" s="24"/>
      <c r="H385" s="24"/>
      <c r="I385" s="24"/>
      <c r="J385" s="24"/>
    </row>
    <row r="386" spans="1:10" ht="24">
      <c r="A386" s="9">
        <v>306</v>
      </c>
      <c r="B386" s="15" t="s">
        <v>575</v>
      </c>
      <c r="C386" s="11">
        <v>7870</v>
      </c>
      <c r="D386" s="9" t="s">
        <v>45</v>
      </c>
      <c r="E386" s="9" t="s">
        <v>384</v>
      </c>
      <c r="F386" s="14"/>
      <c r="G386" s="9"/>
      <c r="H386" s="9"/>
      <c r="I386" s="9"/>
      <c r="J386" s="9"/>
    </row>
    <row r="387" spans="1:10" ht="24">
      <c r="A387" s="9">
        <v>307</v>
      </c>
      <c r="B387" s="10" t="s">
        <v>576</v>
      </c>
      <c r="C387" s="11">
        <v>7750</v>
      </c>
      <c r="D387" s="9" t="s">
        <v>45</v>
      </c>
      <c r="E387" s="9" t="s">
        <v>384</v>
      </c>
      <c r="F387" s="12"/>
      <c r="G387" s="32"/>
      <c r="H387" s="32"/>
      <c r="I387" s="32"/>
      <c r="J387" s="32"/>
    </row>
    <row r="388" spans="1:10" ht="24">
      <c r="A388" s="9">
        <v>308</v>
      </c>
      <c r="B388" s="10" t="s">
        <v>577</v>
      </c>
      <c r="C388" s="11">
        <v>7670</v>
      </c>
      <c r="D388" s="9" t="s">
        <v>45</v>
      </c>
      <c r="E388" s="9" t="s">
        <v>384</v>
      </c>
      <c r="F388" s="14">
        <v>3001.75</v>
      </c>
      <c r="G388" s="9">
        <v>2016</v>
      </c>
      <c r="H388" s="17" t="s">
        <v>45</v>
      </c>
      <c r="I388" s="9" t="s">
        <v>46</v>
      </c>
      <c r="J388" s="9"/>
    </row>
    <row r="389" spans="1:10" ht="84">
      <c r="A389" s="9">
        <v>309</v>
      </c>
      <c r="B389" s="15" t="s">
        <v>578</v>
      </c>
      <c r="C389" s="11">
        <v>7660</v>
      </c>
      <c r="D389" s="9" t="s">
        <v>45</v>
      </c>
      <c r="E389" s="9" t="s">
        <v>384</v>
      </c>
      <c r="F389" s="14">
        <v>14515.77</v>
      </c>
      <c r="G389" s="17">
        <v>2016</v>
      </c>
      <c r="H389" s="17" t="s">
        <v>45</v>
      </c>
      <c r="I389" s="9" t="s">
        <v>46</v>
      </c>
      <c r="J389" s="19" t="s">
        <v>579</v>
      </c>
    </row>
    <row r="390" spans="1:10" ht="96">
      <c r="A390" s="9">
        <v>310</v>
      </c>
      <c r="B390" s="15" t="s">
        <v>580</v>
      </c>
      <c r="C390" s="11">
        <v>7230</v>
      </c>
      <c r="D390" s="9" t="s">
        <v>45</v>
      </c>
      <c r="E390" s="9" t="s">
        <v>384</v>
      </c>
      <c r="F390" s="14">
        <v>7650</v>
      </c>
      <c r="G390" s="9">
        <v>2016</v>
      </c>
      <c r="H390" s="9" t="s">
        <v>45</v>
      </c>
      <c r="I390" s="9" t="s">
        <v>144</v>
      </c>
      <c r="J390" s="9" t="s">
        <v>581</v>
      </c>
    </row>
    <row r="391" spans="1:10" ht="48">
      <c r="A391" s="9">
        <v>311</v>
      </c>
      <c r="B391" s="15" t="s">
        <v>582</v>
      </c>
      <c r="C391" s="11">
        <v>7200.0000000000009</v>
      </c>
      <c r="D391" s="9" t="s">
        <v>45</v>
      </c>
      <c r="E391" s="9" t="s">
        <v>384</v>
      </c>
      <c r="F391" s="14">
        <v>7200</v>
      </c>
      <c r="G391" s="9">
        <v>2016</v>
      </c>
      <c r="H391" s="9" t="s">
        <v>45</v>
      </c>
      <c r="I391" s="9" t="s">
        <v>204</v>
      </c>
      <c r="J391" s="9" t="s">
        <v>583</v>
      </c>
    </row>
    <row r="392" spans="1:10" ht="24">
      <c r="A392" s="9">
        <v>312</v>
      </c>
      <c r="B392" s="10" t="s">
        <v>584</v>
      </c>
      <c r="C392" s="11">
        <v>7110</v>
      </c>
      <c r="D392" s="9" t="s">
        <v>45</v>
      </c>
      <c r="E392" s="9" t="s">
        <v>384</v>
      </c>
      <c r="F392" s="12"/>
      <c r="G392" s="13"/>
      <c r="H392" s="13"/>
      <c r="I392" s="13"/>
      <c r="J392" s="13"/>
    </row>
    <row r="393" spans="1:10" ht="36">
      <c r="A393" s="9">
        <v>313</v>
      </c>
      <c r="B393" s="15" t="s">
        <v>585</v>
      </c>
      <c r="C393" s="11">
        <v>7000</v>
      </c>
      <c r="D393" s="9" t="s">
        <v>45</v>
      </c>
      <c r="E393" s="9" t="s">
        <v>384</v>
      </c>
      <c r="F393" s="14"/>
      <c r="G393" s="9"/>
      <c r="H393" s="9"/>
      <c r="I393" s="9"/>
      <c r="J393" s="29"/>
    </row>
    <row r="394" spans="1:10" ht="36">
      <c r="A394" s="9">
        <v>314</v>
      </c>
      <c r="B394" s="10" t="s">
        <v>586</v>
      </c>
      <c r="C394" s="11">
        <v>6900</v>
      </c>
      <c r="D394" s="9" t="s">
        <v>45</v>
      </c>
      <c r="E394" s="9" t="s">
        <v>384</v>
      </c>
      <c r="F394" s="14">
        <v>4819.83</v>
      </c>
      <c r="G394" s="9">
        <v>2016</v>
      </c>
      <c r="H394" s="9" t="s">
        <v>45</v>
      </c>
      <c r="I394" s="9" t="s">
        <v>144</v>
      </c>
      <c r="J394" s="22" t="s">
        <v>587</v>
      </c>
    </row>
    <row r="395" spans="1:10" ht="60">
      <c r="A395" s="9">
        <v>315</v>
      </c>
      <c r="B395" s="15" t="s">
        <v>588</v>
      </c>
      <c r="C395" s="11">
        <v>6760.0000000000009</v>
      </c>
      <c r="D395" s="9" t="s">
        <v>45</v>
      </c>
      <c r="E395" s="9" t="s">
        <v>384</v>
      </c>
      <c r="F395" s="14">
        <v>4320</v>
      </c>
      <c r="G395" s="9">
        <v>2016</v>
      </c>
      <c r="H395" s="9" t="s">
        <v>45</v>
      </c>
      <c r="I395" s="9" t="s">
        <v>144</v>
      </c>
      <c r="J395" s="9" t="s">
        <v>589</v>
      </c>
    </row>
    <row r="396" spans="1:10" ht="60">
      <c r="A396" s="9">
        <v>316</v>
      </c>
      <c r="B396" s="15" t="s">
        <v>590</v>
      </c>
      <c r="C396" s="11">
        <v>6750</v>
      </c>
      <c r="D396" s="9" t="s">
        <v>45</v>
      </c>
      <c r="E396" s="9" t="s">
        <v>384</v>
      </c>
      <c r="F396" s="14">
        <v>2375.36</v>
      </c>
      <c r="G396" s="9">
        <v>2016</v>
      </c>
      <c r="H396" s="9" t="s">
        <v>45</v>
      </c>
      <c r="I396" s="9" t="s">
        <v>144</v>
      </c>
      <c r="J396" s="9" t="s">
        <v>591</v>
      </c>
    </row>
    <row r="397" spans="1:10" ht="36">
      <c r="A397" s="9">
        <v>317</v>
      </c>
      <c r="B397" s="15" t="s">
        <v>592</v>
      </c>
      <c r="C397" s="11">
        <v>6670</v>
      </c>
      <c r="D397" s="9" t="s">
        <v>45</v>
      </c>
      <c r="E397" s="9" t="s">
        <v>384</v>
      </c>
      <c r="F397" s="12"/>
      <c r="G397" s="9"/>
      <c r="H397" s="9"/>
      <c r="I397" s="9"/>
      <c r="J397" s="9"/>
    </row>
    <row r="398" spans="1:10" ht="24">
      <c r="A398" s="9">
        <v>318</v>
      </c>
      <c r="B398" s="10" t="s">
        <v>593</v>
      </c>
      <c r="C398" s="11">
        <v>6660</v>
      </c>
      <c r="D398" s="9" t="s">
        <v>45</v>
      </c>
      <c r="E398" s="9" t="s">
        <v>384</v>
      </c>
      <c r="F398" s="14">
        <v>2673.44</v>
      </c>
      <c r="G398" s="9">
        <v>2016</v>
      </c>
      <c r="H398" s="9" t="s">
        <v>45</v>
      </c>
      <c r="I398" s="9" t="s">
        <v>204</v>
      </c>
      <c r="J398" s="9"/>
    </row>
    <row r="399" spans="1:10" ht="24">
      <c r="A399" s="9">
        <v>319</v>
      </c>
      <c r="B399" s="15" t="s">
        <v>594</v>
      </c>
      <c r="C399" s="11">
        <v>6610</v>
      </c>
      <c r="D399" s="9" t="s">
        <v>45</v>
      </c>
      <c r="E399" s="9" t="s">
        <v>384</v>
      </c>
      <c r="F399" s="12"/>
      <c r="G399" s="9"/>
      <c r="H399" s="9"/>
      <c r="I399" s="9"/>
      <c r="J399" s="9"/>
    </row>
    <row r="400" spans="1:10" ht="36">
      <c r="A400" s="9">
        <v>320</v>
      </c>
      <c r="B400" s="10" t="s">
        <v>595</v>
      </c>
      <c r="C400" s="11">
        <v>6600</v>
      </c>
      <c r="D400" s="9" t="s">
        <v>45</v>
      </c>
      <c r="E400" s="9" t="s">
        <v>384</v>
      </c>
      <c r="F400" s="12"/>
      <c r="G400" s="13"/>
      <c r="H400" s="13"/>
      <c r="I400" s="13"/>
      <c r="J400" s="13"/>
    </row>
    <row r="401" spans="1:10" ht="60">
      <c r="A401" s="9">
        <v>321</v>
      </c>
      <c r="B401" s="10" t="s">
        <v>596</v>
      </c>
      <c r="C401" s="11">
        <v>6530</v>
      </c>
      <c r="D401" s="9" t="s">
        <v>45</v>
      </c>
      <c r="E401" s="9" t="s">
        <v>384</v>
      </c>
      <c r="F401" s="14">
        <v>12388.36</v>
      </c>
      <c r="G401" s="24">
        <v>2016</v>
      </c>
      <c r="H401" s="9" t="s">
        <v>45</v>
      </c>
      <c r="I401" s="24" t="s">
        <v>202</v>
      </c>
      <c r="J401" s="24" t="s">
        <v>597</v>
      </c>
    </row>
    <row r="402" spans="1:10" ht="36">
      <c r="A402" s="9">
        <v>322</v>
      </c>
      <c r="B402" s="15" t="s">
        <v>598</v>
      </c>
      <c r="C402" s="11">
        <v>6360</v>
      </c>
      <c r="D402" s="9" t="s">
        <v>45</v>
      </c>
      <c r="E402" s="9" t="s">
        <v>384</v>
      </c>
      <c r="F402" s="14">
        <v>1894</v>
      </c>
      <c r="G402" s="9">
        <v>2016</v>
      </c>
      <c r="H402" s="9" t="s">
        <v>45</v>
      </c>
      <c r="I402" s="9" t="s">
        <v>204</v>
      </c>
      <c r="J402" s="9" t="s">
        <v>599</v>
      </c>
    </row>
    <row r="403" spans="1:10" ht="60">
      <c r="A403" s="9">
        <v>323</v>
      </c>
      <c r="B403" s="15" t="s">
        <v>600</v>
      </c>
      <c r="C403" s="11">
        <v>6280</v>
      </c>
      <c r="D403" s="9" t="s">
        <v>45</v>
      </c>
      <c r="E403" s="9" t="s">
        <v>384</v>
      </c>
      <c r="F403" s="14">
        <v>326.83999999999997</v>
      </c>
      <c r="G403" s="9">
        <v>2016</v>
      </c>
      <c r="H403" s="9" t="s">
        <v>45</v>
      </c>
      <c r="I403" s="9" t="s">
        <v>202</v>
      </c>
      <c r="J403" s="9" t="s">
        <v>601</v>
      </c>
    </row>
    <row r="404" spans="1:10" ht="36">
      <c r="A404" s="9">
        <v>324</v>
      </c>
      <c r="B404" s="10" t="s">
        <v>602</v>
      </c>
      <c r="C404" s="11">
        <v>6210</v>
      </c>
      <c r="D404" s="9" t="s">
        <v>45</v>
      </c>
      <c r="E404" s="9" t="s">
        <v>384</v>
      </c>
      <c r="F404" s="14"/>
      <c r="G404" s="9"/>
      <c r="H404" s="9"/>
      <c r="I404" s="9"/>
      <c r="J404" s="9"/>
    </row>
    <row r="405" spans="1:10" ht="24">
      <c r="A405" s="9">
        <v>325</v>
      </c>
      <c r="B405" s="10" t="s">
        <v>603</v>
      </c>
      <c r="C405" s="11">
        <v>6160.0000000000009</v>
      </c>
      <c r="D405" s="9" t="s">
        <v>45</v>
      </c>
      <c r="E405" s="9" t="s">
        <v>384</v>
      </c>
      <c r="F405" s="12"/>
      <c r="G405" s="13"/>
      <c r="H405" s="13"/>
      <c r="I405" s="13"/>
      <c r="J405" s="13"/>
    </row>
    <row r="406" spans="1:10" ht="48">
      <c r="A406" s="9">
        <v>326</v>
      </c>
      <c r="B406" s="15" t="s">
        <v>604</v>
      </c>
      <c r="C406" s="11">
        <v>6160</v>
      </c>
      <c r="D406" s="9" t="s">
        <v>45</v>
      </c>
      <c r="E406" s="9" t="s">
        <v>384</v>
      </c>
      <c r="F406" s="14">
        <v>25542</v>
      </c>
      <c r="G406" s="24">
        <v>2016</v>
      </c>
      <c r="H406" s="9" t="s">
        <v>45</v>
      </c>
      <c r="I406" s="9" t="s">
        <v>204</v>
      </c>
      <c r="J406" s="24" t="s">
        <v>605</v>
      </c>
    </row>
    <row r="407" spans="1:10" ht="48">
      <c r="A407" s="9">
        <v>327</v>
      </c>
      <c r="B407" s="15" t="s">
        <v>606</v>
      </c>
      <c r="C407" s="11">
        <v>6000</v>
      </c>
      <c r="D407" s="9" t="s">
        <v>45</v>
      </c>
      <c r="E407" s="9" t="s">
        <v>384</v>
      </c>
      <c r="F407" s="14"/>
      <c r="G407" s="9"/>
      <c r="H407" s="9"/>
      <c r="I407" s="9"/>
      <c r="J407" s="9"/>
    </row>
    <row r="408" spans="1:10" ht="24">
      <c r="A408" s="9">
        <v>328</v>
      </c>
      <c r="B408" s="15" t="s">
        <v>607</v>
      </c>
      <c r="C408" s="11">
        <v>6000</v>
      </c>
      <c r="D408" s="9" t="s">
        <v>45</v>
      </c>
      <c r="E408" s="9" t="s">
        <v>384</v>
      </c>
      <c r="F408" s="14"/>
      <c r="G408" s="9"/>
      <c r="H408" s="9"/>
      <c r="I408" s="9"/>
      <c r="J408" s="9"/>
    </row>
    <row r="409" spans="1:10" ht="36">
      <c r="A409" s="9">
        <v>329</v>
      </c>
      <c r="B409" s="15" t="s">
        <v>608</v>
      </c>
      <c r="C409" s="11">
        <v>5920</v>
      </c>
      <c r="D409" s="9" t="s">
        <v>45</v>
      </c>
      <c r="E409" s="9" t="s">
        <v>384</v>
      </c>
      <c r="F409" s="14">
        <v>7479</v>
      </c>
      <c r="G409" s="9">
        <v>2016</v>
      </c>
      <c r="H409" s="9" t="s">
        <v>45</v>
      </c>
      <c r="I409" s="9" t="s">
        <v>204</v>
      </c>
      <c r="J409" s="9" t="s">
        <v>609</v>
      </c>
    </row>
    <row r="410" spans="1:10" ht="24">
      <c r="A410" s="9">
        <v>330</v>
      </c>
      <c r="B410" s="10" t="s">
        <v>610</v>
      </c>
      <c r="C410" s="11">
        <v>5900.0000000000009</v>
      </c>
      <c r="D410" s="9" t="s">
        <v>45</v>
      </c>
      <c r="E410" s="9" t="s">
        <v>384</v>
      </c>
      <c r="F410" s="12"/>
      <c r="G410" s="9"/>
      <c r="H410" s="9"/>
      <c r="I410" s="9"/>
      <c r="J410" s="9"/>
    </row>
    <row r="411" spans="1:10" ht="24">
      <c r="A411" s="9">
        <v>331</v>
      </c>
      <c r="B411" s="10" t="s">
        <v>611</v>
      </c>
      <c r="C411" s="11">
        <v>5820</v>
      </c>
      <c r="D411" s="9" t="s">
        <v>45</v>
      </c>
      <c r="E411" s="9" t="s">
        <v>384</v>
      </c>
      <c r="F411" s="12"/>
      <c r="G411" s="13"/>
      <c r="H411" s="13"/>
      <c r="I411" s="13"/>
      <c r="J411" s="13"/>
    </row>
    <row r="412" spans="1:10" ht="24">
      <c r="A412" s="9">
        <v>332</v>
      </c>
      <c r="B412" s="15" t="s">
        <v>612</v>
      </c>
      <c r="C412" s="11">
        <v>5750</v>
      </c>
      <c r="D412" s="9" t="s">
        <v>45</v>
      </c>
      <c r="E412" s="9" t="s">
        <v>384</v>
      </c>
      <c r="F412" s="14">
        <v>2893</v>
      </c>
      <c r="G412" s="9">
        <v>2016</v>
      </c>
      <c r="H412" s="24" t="s">
        <v>45</v>
      </c>
      <c r="I412" s="24" t="s">
        <v>202</v>
      </c>
      <c r="J412" s="9"/>
    </row>
    <row r="413" spans="1:10" ht="36">
      <c r="A413" s="9">
        <v>333</v>
      </c>
      <c r="B413" s="15" t="s">
        <v>613</v>
      </c>
      <c r="C413" s="11">
        <v>5700</v>
      </c>
      <c r="D413" s="9" t="s">
        <v>45</v>
      </c>
      <c r="E413" s="9" t="s">
        <v>384</v>
      </c>
      <c r="F413" s="14">
        <v>3151.2</v>
      </c>
      <c r="G413" s="24">
        <v>2016</v>
      </c>
      <c r="H413" s="24" t="s">
        <v>45</v>
      </c>
      <c r="I413" s="24" t="s">
        <v>202</v>
      </c>
      <c r="J413" s="24" t="s">
        <v>614</v>
      </c>
    </row>
    <row r="414" spans="1:10" ht="24">
      <c r="A414" s="9">
        <v>334</v>
      </c>
      <c r="B414" s="15" t="s">
        <v>615</v>
      </c>
      <c r="C414" s="11">
        <v>5700</v>
      </c>
      <c r="D414" s="9" t="s">
        <v>45</v>
      </c>
      <c r="E414" s="9" t="s">
        <v>384</v>
      </c>
      <c r="F414" s="12"/>
      <c r="G414" s="9"/>
      <c r="H414" s="9"/>
      <c r="I414" s="9"/>
      <c r="J414" s="9"/>
    </row>
    <row r="415" spans="1:10" ht="48">
      <c r="A415" s="9">
        <v>335</v>
      </c>
      <c r="B415" s="15" t="s">
        <v>616</v>
      </c>
      <c r="C415" s="11">
        <v>5680</v>
      </c>
      <c r="D415" s="9" t="s">
        <v>45</v>
      </c>
      <c r="E415" s="9" t="s">
        <v>384</v>
      </c>
      <c r="F415" s="14">
        <v>549.99</v>
      </c>
      <c r="G415" s="24">
        <v>2016</v>
      </c>
      <c r="H415" s="24" t="s">
        <v>45</v>
      </c>
      <c r="I415" s="24" t="s">
        <v>202</v>
      </c>
      <c r="J415" s="24" t="s">
        <v>617</v>
      </c>
    </row>
    <row r="416" spans="1:10" ht="24">
      <c r="A416" s="9">
        <v>336</v>
      </c>
      <c r="B416" s="15" t="s">
        <v>618</v>
      </c>
      <c r="C416" s="11">
        <v>5500</v>
      </c>
      <c r="D416" s="9" t="s">
        <v>45</v>
      </c>
      <c r="E416" s="9" t="s">
        <v>384</v>
      </c>
      <c r="F416" s="12"/>
      <c r="G416" s="24"/>
      <c r="H416" s="24"/>
      <c r="I416" s="24"/>
      <c r="J416" s="24"/>
    </row>
    <row r="417" spans="1:10" ht="24">
      <c r="A417" s="9">
        <v>337</v>
      </c>
      <c r="B417" s="15" t="s">
        <v>619</v>
      </c>
      <c r="C417" s="11">
        <v>5430</v>
      </c>
      <c r="D417" s="9" t="s">
        <v>45</v>
      </c>
      <c r="E417" s="9" t="s">
        <v>384</v>
      </c>
      <c r="F417" s="14" t="s">
        <v>620</v>
      </c>
      <c r="G417" s="9">
        <v>2016</v>
      </c>
      <c r="H417" s="9" t="s">
        <v>123</v>
      </c>
      <c r="I417" s="9" t="s">
        <v>382</v>
      </c>
      <c r="J417" s="9"/>
    </row>
    <row r="418" spans="1:10" ht="60">
      <c r="A418" s="9">
        <v>338</v>
      </c>
      <c r="B418" s="15" t="s">
        <v>621</v>
      </c>
      <c r="C418" s="11">
        <v>5400</v>
      </c>
      <c r="D418" s="9" t="s">
        <v>45</v>
      </c>
      <c r="E418" s="9" t="s">
        <v>384</v>
      </c>
      <c r="F418" s="14">
        <v>691.57</v>
      </c>
      <c r="G418" s="9">
        <v>2016</v>
      </c>
      <c r="H418" s="9" t="s">
        <v>45</v>
      </c>
      <c r="I418" s="9" t="s">
        <v>204</v>
      </c>
      <c r="J418" s="9" t="s">
        <v>622</v>
      </c>
    </row>
    <row r="419" spans="1:10" ht="24">
      <c r="A419" s="9">
        <v>339</v>
      </c>
      <c r="B419" s="15" t="s">
        <v>623</v>
      </c>
      <c r="C419" s="11">
        <v>5320</v>
      </c>
      <c r="D419" s="9" t="s">
        <v>45</v>
      </c>
      <c r="E419" s="9" t="s">
        <v>384</v>
      </c>
      <c r="F419" s="14">
        <v>2300</v>
      </c>
      <c r="G419" s="9">
        <v>2016</v>
      </c>
      <c r="H419" s="24" t="s">
        <v>45</v>
      </c>
      <c r="I419" s="24" t="s">
        <v>202</v>
      </c>
      <c r="J419" s="9"/>
    </row>
    <row r="420" spans="1:10" ht="24">
      <c r="A420" s="9">
        <v>340</v>
      </c>
      <c r="B420" s="15" t="s">
        <v>624</v>
      </c>
      <c r="C420" s="11">
        <v>5270.0000000000009</v>
      </c>
      <c r="D420" s="9" t="s">
        <v>45</v>
      </c>
      <c r="E420" s="9" t="s">
        <v>384</v>
      </c>
      <c r="F420" s="12"/>
      <c r="G420" s="9"/>
      <c r="H420" s="9"/>
      <c r="I420" s="9"/>
      <c r="J420" s="9"/>
    </row>
    <row r="421" spans="1:10" ht="36">
      <c r="A421" s="9">
        <v>341</v>
      </c>
      <c r="B421" s="10" t="s">
        <v>625</v>
      </c>
      <c r="C421" s="11">
        <v>5200</v>
      </c>
      <c r="D421" s="9" t="s">
        <v>45</v>
      </c>
      <c r="E421" s="9" t="s">
        <v>384</v>
      </c>
      <c r="F421" s="12"/>
      <c r="G421" s="13"/>
      <c r="H421" s="13"/>
      <c r="I421" s="13"/>
      <c r="J421" s="13"/>
    </row>
    <row r="422" spans="1:10" ht="36">
      <c r="A422" s="9">
        <v>342</v>
      </c>
      <c r="B422" s="15" t="s">
        <v>626</v>
      </c>
      <c r="C422" s="11">
        <v>5200</v>
      </c>
      <c r="D422" s="9" t="s">
        <v>45</v>
      </c>
      <c r="E422" s="9" t="s">
        <v>384</v>
      </c>
      <c r="F422" s="14">
        <v>1931.97</v>
      </c>
      <c r="G422" s="24">
        <v>2016</v>
      </c>
      <c r="H422" s="24" t="s">
        <v>45</v>
      </c>
      <c r="I422" s="24" t="s">
        <v>144</v>
      </c>
      <c r="J422" s="24" t="s">
        <v>627</v>
      </c>
    </row>
    <row r="423" spans="1:10" ht="24">
      <c r="A423" s="9">
        <v>343</v>
      </c>
      <c r="B423" s="15" t="s">
        <v>628</v>
      </c>
      <c r="C423" s="11">
        <v>5200</v>
      </c>
      <c r="D423" s="9" t="s">
        <v>45</v>
      </c>
      <c r="E423" s="9" t="s">
        <v>384</v>
      </c>
      <c r="F423" s="14">
        <v>740.13</v>
      </c>
      <c r="G423" s="9">
        <v>2016</v>
      </c>
      <c r="H423" s="9" t="s">
        <v>45</v>
      </c>
      <c r="I423" s="9" t="s">
        <v>204</v>
      </c>
      <c r="J423" s="9"/>
    </row>
    <row r="424" spans="1:10" ht="36">
      <c r="A424" s="9">
        <v>344</v>
      </c>
      <c r="B424" s="15" t="s">
        <v>629</v>
      </c>
      <c r="C424" s="11">
        <v>5100</v>
      </c>
      <c r="D424" s="9" t="s">
        <v>45</v>
      </c>
      <c r="E424" s="9" t="s">
        <v>384</v>
      </c>
      <c r="F424" s="14">
        <v>162</v>
      </c>
      <c r="G424" s="9">
        <v>2016</v>
      </c>
      <c r="H424" s="9" t="s">
        <v>45</v>
      </c>
      <c r="I424" s="9" t="s">
        <v>204</v>
      </c>
      <c r="J424" s="9" t="s">
        <v>630</v>
      </c>
    </row>
    <row r="425" spans="1:10" ht="24">
      <c r="A425" s="9">
        <v>345</v>
      </c>
      <c r="B425" s="15" t="s">
        <v>631</v>
      </c>
      <c r="C425" s="11">
        <v>5100</v>
      </c>
      <c r="D425" s="9" t="s">
        <v>45</v>
      </c>
      <c r="E425" s="9" t="s">
        <v>384</v>
      </c>
      <c r="F425" s="14">
        <v>6430</v>
      </c>
      <c r="G425" s="9">
        <v>2016</v>
      </c>
      <c r="H425" s="24" t="s">
        <v>45</v>
      </c>
      <c r="I425" s="24" t="s">
        <v>144</v>
      </c>
      <c r="J425" s="9" t="s">
        <v>632</v>
      </c>
    </row>
    <row r="426" spans="1:10" ht="24">
      <c r="A426" s="9">
        <v>346</v>
      </c>
      <c r="B426" s="10" t="s">
        <v>633</v>
      </c>
      <c r="C426" s="11">
        <v>5050</v>
      </c>
      <c r="D426" s="9" t="s">
        <v>45</v>
      </c>
      <c r="E426" s="9" t="s">
        <v>384</v>
      </c>
      <c r="F426" s="14">
        <v>3990</v>
      </c>
      <c r="G426" s="9">
        <v>2016</v>
      </c>
      <c r="H426" s="9" t="s">
        <v>45</v>
      </c>
      <c r="I426" s="9" t="s">
        <v>204</v>
      </c>
      <c r="J426" s="23" t="s">
        <v>634</v>
      </c>
    </row>
    <row r="427" spans="1:10" ht="36">
      <c r="A427" s="9">
        <v>347</v>
      </c>
      <c r="B427" s="15" t="s">
        <v>635</v>
      </c>
      <c r="C427" s="11">
        <v>5020</v>
      </c>
      <c r="D427" s="9" t="s">
        <v>45</v>
      </c>
      <c r="E427" s="9" t="s">
        <v>384</v>
      </c>
      <c r="F427" s="14"/>
      <c r="G427" s="9"/>
      <c r="H427" s="9"/>
      <c r="I427" s="9"/>
      <c r="J427" s="9"/>
    </row>
    <row r="428" spans="1:10" ht="24">
      <c r="A428" s="9">
        <v>348</v>
      </c>
      <c r="B428" s="15" t="s">
        <v>636</v>
      </c>
      <c r="C428" s="11">
        <v>5020</v>
      </c>
      <c r="D428" s="9" t="s">
        <v>45</v>
      </c>
      <c r="E428" s="9" t="s">
        <v>384</v>
      </c>
      <c r="F428" s="12"/>
      <c r="G428" s="9"/>
      <c r="H428" s="9"/>
      <c r="I428" s="9"/>
      <c r="J428" s="9"/>
    </row>
    <row r="429" spans="1:10" s="43" customFormat="1" ht="36">
      <c r="A429" s="9">
        <v>349</v>
      </c>
      <c r="B429" s="15" t="s">
        <v>637</v>
      </c>
      <c r="C429" s="11">
        <v>5000.0000000000009</v>
      </c>
      <c r="D429" s="9" t="s">
        <v>45</v>
      </c>
      <c r="E429" s="9" t="s">
        <v>384</v>
      </c>
      <c r="F429" s="30"/>
      <c r="G429" s="33"/>
      <c r="H429" s="33"/>
      <c r="I429" s="33"/>
      <c r="J429" s="9"/>
    </row>
    <row r="430" spans="1:10" ht="24">
      <c r="A430" s="9">
        <v>350</v>
      </c>
      <c r="B430" s="10" t="s">
        <v>638</v>
      </c>
      <c r="C430" s="11">
        <v>5000.0000000000009</v>
      </c>
      <c r="D430" s="9" t="s">
        <v>45</v>
      </c>
      <c r="E430" s="9" t="s">
        <v>384</v>
      </c>
      <c r="F430" s="12"/>
      <c r="G430" s="13"/>
      <c r="H430" s="13"/>
      <c r="I430" s="13"/>
      <c r="J430" s="13"/>
    </row>
    <row r="431" spans="1:10" ht="60">
      <c r="A431" s="9">
        <v>351</v>
      </c>
      <c r="B431" s="15" t="s">
        <v>639</v>
      </c>
      <c r="C431" s="11">
        <v>5000</v>
      </c>
      <c r="D431" s="9" t="s">
        <v>45</v>
      </c>
      <c r="E431" s="9" t="s">
        <v>384</v>
      </c>
      <c r="F431" s="14">
        <v>9227.16</v>
      </c>
      <c r="G431" s="24">
        <v>2016</v>
      </c>
      <c r="H431" s="24" t="s">
        <v>45</v>
      </c>
      <c r="I431" s="24" t="s">
        <v>202</v>
      </c>
      <c r="J431" s="24" t="s">
        <v>640</v>
      </c>
    </row>
    <row r="432" spans="1:10" ht="24">
      <c r="A432" s="9">
        <v>352</v>
      </c>
      <c r="B432" s="15" t="s">
        <v>641</v>
      </c>
      <c r="C432" s="11">
        <v>5000</v>
      </c>
      <c r="D432" s="9" t="s">
        <v>45</v>
      </c>
      <c r="E432" s="9" t="s">
        <v>384</v>
      </c>
      <c r="F432" s="14"/>
      <c r="G432" s="9"/>
      <c r="H432" s="9"/>
      <c r="I432" s="9"/>
      <c r="J432" s="9"/>
    </row>
    <row r="433" spans="1:10" ht="36">
      <c r="A433" s="9">
        <v>353</v>
      </c>
      <c r="B433" s="15" t="s">
        <v>642</v>
      </c>
      <c r="C433" s="11">
        <v>5000</v>
      </c>
      <c r="D433" s="9" t="s">
        <v>45</v>
      </c>
      <c r="E433" s="9" t="s">
        <v>384</v>
      </c>
      <c r="F433" s="14"/>
      <c r="G433" s="24"/>
      <c r="H433" s="24"/>
      <c r="I433" s="24"/>
      <c r="J433" s="24"/>
    </row>
    <row r="434" spans="1:10" ht="24">
      <c r="A434" s="9">
        <v>354</v>
      </c>
      <c r="B434" s="10" t="s">
        <v>643</v>
      </c>
      <c r="C434" s="11">
        <v>4970</v>
      </c>
      <c r="D434" s="9" t="s">
        <v>45</v>
      </c>
      <c r="E434" s="9" t="s">
        <v>384</v>
      </c>
      <c r="F434" s="14">
        <v>1820</v>
      </c>
      <c r="G434" s="9">
        <v>2016</v>
      </c>
      <c r="H434" s="24" t="s">
        <v>45</v>
      </c>
      <c r="I434" s="24" t="s">
        <v>202</v>
      </c>
      <c r="J434" s="9"/>
    </row>
    <row r="435" spans="1:10" ht="24">
      <c r="A435" s="9">
        <v>355</v>
      </c>
      <c r="B435" s="15" t="s">
        <v>644</v>
      </c>
      <c r="C435" s="11">
        <v>4930</v>
      </c>
      <c r="D435" s="9" t="s">
        <v>45</v>
      </c>
      <c r="E435" s="9" t="s">
        <v>384</v>
      </c>
      <c r="F435" s="14"/>
      <c r="G435" s="9"/>
      <c r="H435" s="9"/>
      <c r="I435" s="9"/>
      <c r="J435" s="9"/>
    </row>
    <row r="436" spans="1:10" ht="36">
      <c r="A436" s="9">
        <v>356</v>
      </c>
      <c r="B436" s="15" t="s">
        <v>645</v>
      </c>
      <c r="C436" s="11">
        <v>4902.0000000000009</v>
      </c>
      <c r="D436" s="9" t="s">
        <v>45</v>
      </c>
      <c r="E436" s="9" t="s">
        <v>384</v>
      </c>
      <c r="F436" s="14"/>
      <c r="G436" s="9"/>
      <c r="H436" s="9"/>
      <c r="I436" s="9"/>
      <c r="J436" s="9"/>
    </row>
    <row r="437" spans="1:10" ht="36">
      <c r="A437" s="9">
        <v>357</v>
      </c>
      <c r="B437" s="15" t="s">
        <v>646</v>
      </c>
      <c r="C437" s="11">
        <v>4720</v>
      </c>
      <c r="D437" s="9" t="s">
        <v>45</v>
      </c>
      <c r="E437" s="9" t="s">
        <v>384</v>
      </c>
      <c r="F437" s="12"/>
      <c r="G437" s="34"/>
      <c r="H437" s="34"/>
      <c r="I437" s="34"/>
      <c r="J437" s="34"/>
    </row>
    <row r="438" spans="1:10" ht="24">
      <c r="A438" s="9">
        <v>358</v>
      </c>
      <c r="B438" s="15" t="s">
        <v>647</v>
      </c>
      <c r="C438" s="11">
        <v>4700</v>
      </c>
      <c r="D438" s="9" t="s">
        <v>45</v>
      </c>
      <c r="E438" s="9" t="s">
        <v>384</v>
      </c>
      <c r="F438" s="14">
        <v>3600</v>
      </c>
      <c r="G438" s="9">
        <v>2016</v>
      </c>
      <c r="H438" s="9" t="s">
        <v>45</v>
      </c>
      <c r="I438" s="9" t="s">
        <v>204</v>
      </c>
      <c r="J438" s="9" t="s">
        <v>648</v>
      </c>
    </row>
    <row r="439" spans="1:10" ht="24">
      <c r="A439" s="9">
        <v>359</v>
      </c>
      <c r="B439" s="15" t="s">
        <v>649</v>
      </c>
      <c r="C439" s="11">
        <v>4665.0000000000009</v>
      </c>
      <c r="D439" s="9" t="s">
        <v>45</v>
      </c>
      <c r="E439" s="9" t="s">
        <v>384</v>
      </c>
      <c r="F439" s="12"/>
      <c r="G439" s="9"/>
      <c r="H439" s="9"/>
      <c r="I439" s="9"/>
      <c r="J439" s="9"/>
    </row>
    <row r="440" spans="1:10" ht="24">
      <c r="A440" s="9">
        <v>360</v>
      </c>
      <c r="B440" s="15" t="s">
        <v>650</v>
      </c>
      <c r="C440" s="11">
        <v>4550</v>
      </c>
      <c r="D440" s="9" t="s">
        <v>45</v>
      </c>
      <c r="E440" s="9" t="s">
        <v>384</v>
      </c>
      <c r="F440" s="14" t="s">
        <v>651</v>
      </c>
      <c r="G440" s="9">
        <v>2016</v>
      </c>
      <c r="H440" s="9" t="s">
        <v>45</v>
      </c>
      <c r="I440" s="9" t="s">
        <v>244</v>
      </c>
      <c r="J440" s="9"/>
    </row>
    <row r="441" spans="1:10" ht="60">
      <c r="A441" s="56">
        <v>361</v>
      </c>
      <c r="B441" s="57" t="s">
        <v>652</v>
      </c>
      <c r="C441" s="58">
        <v>4540</v>
      </c>
      <c r="D441" s="56" t="s">
        <v>45</v>
      </c>
      <c r="E441" s="56" t="s">
        <v>384</v>
      </c>
      <c r="F441" s="14">
        <v>3489.1</v>
      </c>
      <c r="G441" s="9">
        <v>2016</v>
      </c>
      <c r="H441" s="9" t="s">
        <v>45</v>
      </c>
      <c r="I441" s="9" t="s">
        <v>204</v>
      </c>
      <c r="J441" s="9" t="s">
        <v>653</v>
      </c>
    </row>
    <row r="442" spans="1:10" ht="48">
      <c r="A442" s="56"/>
      <c r="B442" s="57"/>
      <c r="C442" s="58"/>
      <c r="D442" s="56"/>
      <c r="E442" s="56"/>
      <c r="F442" s="14">
        <v>13157.96</v>
      </c>
      <c r="G442" s="9">
        <v>2016</v>
      </c>
      <c r="H442" s="9" t="s">
        <v>45</v>
      </c>
      <c r="I442" s="9" t="s">
        <v>202</v>
      </c>
      <c r="J442" s="9" t="s">
        <v>654</v>
      </c>
    </row>
    <row r="443" spans="1:10" ht="48">
      <c r="A443" s="56">
        <v>362</v>
      </c>
      <c r="B443" s="61" t="s">
        <v>655</v>
      </c>
      <c r="C443" s="58">
        <v>4520</v>
      </c>
      <c r="D443" s="56" t="s">
        <v>45</v>
      </c>
      <c r="E443" s="9" t="s">
        <v>384</v>
      </c>
      <c r="F443" s="14">
        <v>7902.41</v>
      </c>
      <c r="G443" s="9">
        <v>2016</v>
      </c>
      <c r="H443" s="9" t="s">
        <v>45</v>
      </c>
      <c r="I443" s="9" t="s">
        <v>202</v>
      </c>
      <c r="J443" s="9" t="s">
        <v>656</v>
      </c>
    </row>
    <row r="444" spans="1:10" ht="36">
      <c r="A444" s="56"/>
      <c r="B444" s="61"/>
      <c r="C444" s="58"/>
      <c r="D444" s="56"/>
      <c r="E444" s="9" t="s">
        <v>384</v>
      </c>
      <c r="F444" s="14">
        <v>1561.53</v>
      </c>
      <c r="G444" s="9">
        <v>2016</v>
      </c>
      <c r="H444" s="9" t="s">
        <v>45</v>
      </c>
      <c r="I444" s="9" t="s">
        <v>204</v>
      </c>
      <c r="J444" s="9" t="s">
        <v>657</v>
      </c>
    </row>
    <row r="445" spans="1:10" ht="24">
      <c r="A445" s="9">
        <v>363</v>
      </c>
      <c r="B445" s="10" t="s">
        <v>658</v>
      </c>
      <c r="C445" s="11">
        <v>4500</v>
      </c>
      <c r="D445" s="9" t="s">
        <v>45</v>
      </c>
      <c r="E445" s="9" t="s">
        <v>384</v>
      </c>
      <c r="F445" s="14"/>
      <c r="G445" s="24"/>
      <c r="H445" s="24"/>
      <c r="I445" s="24"/>
      <c r="J445" s="24"/>
    </row>
    <row r="446" spans="1:10" ht="24">
      <c r="A446" s="9">
        <v>364</v>
      </c>
      <c r="B446" s="10" t="s">
        <v>659</v>
      </c>
      <c r="C446" s="11">
        <v>4370</v>
      </c>
      <c r="D446" s="9" t="s">
        <v>45</v>
      </c>
      <c r="E446" s="9" t="s">
        <v>384</v>
      </c>
      <c r="F446" s="12"/>
      <c r="G446" s="13"/>
      <c r="H446" s="13"/>
      <c r="I446" s="13"/>
      <c r="J446" s="13"/>
    </row>
    <row r="447" spans="1:10" ht="24">
      <c r="A447" s="9">
        <v>365</v>
      </c>
      <c r="B447" s="15" t="s">
        <v>660</v>
      </c>
      <c r="C447" s="11">
        <v>4250</v>
      </c>
      <c r="D447" s="9" t="s">
        <v>45</v>
      </c>
      <c r="E447" s="9" t="s">
        <v>384</v>
      </c>
      <c r="F447" s="14">
        <v>142.30000000000001</v>
      </c>
      <c r="G447" s="9">
        <v>2016</v>
      </c>
      <c r="H447" s="9" t="s">
        <v>45</v>
      </c>
      <c r="I447" s="9" t="s">
        <v>204</v>
      </c>
      <c r="J447" s="35" t="s">
        <v>661</v>
      </c>
    </row>
    <row r="448" spans="1:10" ht="36">
      <c r="A448" s="9">
        <v>366</v>
      </c>
      <c r="B448" s="15" t="s">
        <v>662</v>
      </c>
      <c r="C448" s="11">
        <v>4240</v>
      </c>
      <c r="D448" s="9" t="s">
        <v>45</v>
      </c>
      <c r="E448" s="9" t="s">
        <v>384</v>
      </c>
      <c r="F448" s="14">
        <v>18524.82</v>
      </c>
      <c r="G448" s="9">
        <v>2016</v>
      </c>
      <c r="H448" s="9" t="s">
        <v>45</v>
      </c>
      <c r="I448" s="9" t="s">
        <v>202</v>
      </c>
      <c r="J448" s="9" t="s">
        <v>663</v>
      </c>
    </row>
    <row r="449" spans="1:10" ht="36">
      <c r="A449" s="9">
        <v>367</v>
      </c>
      <c r="B449" s="15" t="s">
        <v>664</v>
      </c>
      <c r="C449" s="11">
        <v>4160.0000000000009</v>
      </c>
      <c r="D449" s="9" t="s">
        <v>45</v>
      </c>
      <c r="E449" s="9" t="s">
        <v>384</v>
      </c>
      <c r="F449" s="12"/>
      <c r="G449" s="9"/>
      <c r="H449" s="9"/>
      <c r="I449" s="9"/>
      <c r="J449" s="9"/>
    </row>
    <row r="450" spans="1:10" ht="24">
      <c r="A450" s="9">
        <v>368</v>
      </c>
      <c r="B450" s="15" t="s">
        <v>665</v>
      </c>
      <c r="C450" s="11">
        <v>4100</v>
      </c>
      <c r="D450" s="9" t="s">
        <v>45</v>
      </c>
      <c r="E450" s="9" t="s">
        <v>384</v>
      </c>
      <c r="F450" s="14"/>
      <c r="G450" s="9"/>
      <c r="H450" s="9"/>
      <c r="I450" s="9"/>
      <c r="J450" s="9"/>
    </row>
    <row r="451" spans="1:10" ht="24">
      <c r="A451" s="9">
        <v>369</v>
      </c>
      <c r="B451" s="15" t="s">
        <v>666</v>
      </c>
      <c r="C451" s="11">
        <v>4100</v>
      </c>
      <c r="D451" s="9" t="s">
        <v>45</v>
      </c>
      <c r="E451" s="9" t="s">
        <v>384</v>
      </c>
      <c r="F451" s="14"/>
      <c r="G451" s="9"/>
      <c r="H451" s="9"/>
      <c r="I451" s="9"/>
      <c r="J451" s="9"/>
    </row>
    <row r="452" spans="1:10" ht="24">
      <c r="A452" s="9">
        <v>370</v>
      </c>
      <c r="B452" s="15" t="s">
        <v>667</v>
      </c>
      <c r="C452" s="11">
        <v>4060</v>
      </c>
      <c r="D452" s="9" t="s">
        <v>45</v>
      </c>
      <c r="E452" s="9" t="s">
        <v>384</v>
      </c>
      <c r="F452" s="12"/>
      <c r="G452" s="9"/>
      <c r="H452" s="9"/>
      <c r="I452" s="9"/>
      <c r="J452" s="9"/>
    </row>
    <row r="453" spans="1:10" ht="36">
      <c r="A453" s="9">
        <v>371</v>
      </c>
      <c r="B453" s="15" t="s">
        <v>668</v>
      </c>
      <c r="C453" s="11">
        <v>4030</v>
      </c>
      <c r="D453" s="9" t="s">
        <v>45</v>
      </c>
      <c r="E453" s="9" t="s">
        <v>384</v>
      </c>
      <c r="F453" s="14">
        <v>2150</v>
      </c>
      <c r="G453" s="9">
        <v>2016</v>
      </c>
      <c r="H453" s="9" t="s">
        <v>45</v>
      </c>
      <c r="I453" s="9" t="s">
        <v>202</v>
      </c>
      <c r="J453" s="9" t="s">
        <v>669</v>
      </c>
    </row>
    <row r="454" spans="1:10" ht="36">
      <c r="A454" s="56">
        <v>372</v>
      </c>
      <c r="B454" s="57" t="s">
        <v>670</v>
      </c>
      <c r="C454" s="58">
        <v>3930</v>
      </c>
      <c r="D454" s="56" t="s">
        <v>45</v>
      </c>
      <c r="E454" s="56" t="s">
        <v>384</v>
      </c>
      <c r="F454" s="14">
        <v>28438</v>
      </c>
      <c r="G454" s="9">
        <v>2016</v>
      </c>
      <c r="H454" s="9" t="s">
        <v>71</v>
      </c>
      <c r="I454" s="9" t="s">
        <v>98</v>
      </c>
      <c r="J454" s="9" t="s">
        <v>671</v>
      </c>
    </row>
    <row r="455" spans="1:10" ht="24">
      <c r="A455" s="56"/>
      <c r="B455" s="57"/>
      <c r="C455" s="58"/>
      <c r="D455" s="56"/>
      <c r="E455" s="56"/>
      <c r="F455" s="14">
        <v>18496.240000000002</v>
      </c>
      <c r="G455" s="9">
        <v>2016</v>
      </c>
      <c r="H455" s="9" t="s">
        <v>45</v>
      </c>
      <c r="I455" s="9" t="s">
        <v>202</v>
      </c>
      <c r="J455" s="9" t="s">
        <v>672</v>
      </c>
    </row>
    <row r="456" spans="1:10" ht="24">
      <c r="A456" s="9">
        <v>373</v>
      </c>
      <c r="B456" s="15" t="s">
        <v>673</v>
      </c>
      <c r="C456" s="11">
        <v>3920</v>
      </c>
      <c r="D456" s="9" t="s">
        <v>45</v>
      </c>
      <c r="E456" s="9" t="s">
        <v>384</v>
      </c>
      <c r="F456" s="14" t="s">
        <v>674</v>
      </c>
      <c r="G456" s="9">
        <v>2016</v>
      </c>
      <c r="H456" s="9" t="s">
        <v>45</v>
      </c>
      <c r="I456" s="9" t="s">
        <v>244</v>
      </c>
      <c r="J456" s="9"/>
    </row>
    <row r="457" spans="1:10" ht="36">
      <c r="A457" s="9">
        <v>374</v>
      </c>
      <c r="B457" s="15" t="s">
        <v>675</v>
      </c>
      <c r="C457" s="11">
        <v>3900</v>
      </c>
      <c r="D457" s="9" t="s">
        <v>45</v>
      </c>
      <c r="E457" s="9" t="s">
        <v>384</v>
      </c>
      <c r="F457" s="14">
        <v>730</v>
      </c>
      <c r="G457" s="9">
        <v>2016</v>
      </c>
      <c r="H457" s="9" t="s">
        <v>45</v>
      </c>
      <c r="I457" s="9" t="s">
        <v>202</v>
      </c>
      <c r="J457" s="19" t="s">
        <v>676</v>
      </c>
    </row>
    <row r="458" spans="1:10" ht="24">
      <c r="A458" s="9">
        <v>375</v>
      </c>
      <c r="B458" s="15" t="s">
        <v>677</v>
      </c>
      <c r="C458" s="11">
        <v>3830</v>
      </c>
      <c r="D458" s="9" t="s">
        <v>45</v>
      </c>
      <c r="E458" s="9" t="s">
        <v>384</v>
      </c>
      <c r="F458" s="12"/>
      <c r="G458" s="9"/>
      <c r="H458" s="9"/>
      <c r="I458" s="9"/>
      <c r="J458" s="9"/>
    </row>
    <row r="459" spans="1:10" ht="24">
      <c r="A459" s="9">
        <v>376</v>
      </c>
      <c r="B459" s="15" t="s">
        <v>678</v>
      </c>
      <c r="C459" s="11">
        <v>3715</v>
      </c>
      <c r="D459" s="9" t="s">
        <v>45</v>
      </c>
      <c r="E459" s="9" t="s">
        <v>384</v>
      </c>
      <c r="F459" s="14">
        <v>8101.25</v>
      </c>
      <c r="G459" s="9">
        <v>2016</v>
      </c>
      <c r="H459" s="9" t="s">
        <v>45</v>
      </c>
      <c r="I459" s="17" t="s">
        <v>170</v>
      </c>
      <c r="J459" s="9"/>
    </row>
    <row r="460" spans="1:10" ht="24">
      <c r="A460" s="9">
        <v>377</v>
      </c>
      <c r="B460" s="15" t="s">
        <v>679</v>
      </c>
      <c r="C460" s="11">
        <v>3700</v>
      </c>
      <c r="D460" s="9" t="s">
        <v>45</v>
      </c>
      <c r="E460" s="9" t="s">
        <v>384</v>
      </c>
      <c r="F460" s="14">
        <v>3312</v>
      </c>
      <c r="G460" s="24">
        <v>2016</v>
      </c>
      <c r="H460" s="24" t="s">
        <v>45</v>
      </c>
      <c r="I460" s="24" t="s">
        <v>202</v>
      </c>
      <c r="J460" s="24" t="s">
        <v>680</v>
      </c>
    </row>
    <row r="461" spans="1:10" ht="24">
      <c r="A461" s="9">
        <v>378</v>
      </c>
      <c r="B461" s="15" t="s">
        <v>681</v>
      </c>
      <c r="C461" s="11">
        <v>3670.0000000000005</v>
      </c>
      <c r="D461" s="9" t="s">
        <v>45</v>
      </c>
      <c r="E461" s="9" t="s">
        <v>384</v>
      </c>
      <c r="F461" s="12"/>
      <c r="G461" s="24"/>
      <c r="H461" s="24"/>
      <c r="I461" s="24"/>
      <c r="J461" s="24"/>
    </row>
    <row r="462" spans="1:10" ht="36">
      <c r="A462" s="9">
        <v>379</v>
      </c>
      <c r="B462" s="15" t="s">
        <v>682</v>
      </c>
      <c r="C462" s="11">
        <v>3660</v>
      </c>
      <c r="D462" s="9" t="s">
        <v>45</v>
      </c>
      <c r="E462" s="9" t="s">
        <v>384</v>
      </c>
      <c r="F462" s="14"/>
      <c r="G462" s="24"/>
      <c r="H462" s="24"/>
      <c r="I462" s="24"/>
      <c r="J462" s="24"/>
    </row>
    <row r="463" spans="1:10" ht="24">
      <c r="A463" s="9">
        <v>380</v>
      </c>
      <c r="B463" s="15" t="s">
        <v>683</v>
      </c>
      <c r="C463" s="11">
        <v>3650</v>
      </c>
      <c r="D463" s="9" t="s">
        <v>45</v>
      </c>
      <c r="E463" s="9" t="s">
        <v>384</v>
      </c>
      <c r="F463" s="12"/>
      <c r="G463" s="9"/>
      <c r="H463" s="9"/>
      <c r="I463" s="9"/>
      <c r="J463" s="9"/>
    </row>
    <row r="464" spans="1:10" ht="36">
      <c r="A464" s="9">
        <v>381</v>
      </c>
      <c r="B464" s="15" t="s">
        <v>684</v>
      </c>
      <c r="C464" s="11">
        <v>3630</v>
      </c>
      <c r="D464" s="9" t="s">
        <v>45</v>
      </c>
      <c r="E464" s="9" t="s">
        <v>384</v>
      </c>
      <c r="F464" s="14">
        <v>3131.86</v>
      </c>
      <c r="G464" s="9">
        <v>2016</v>
      </c>
      <c r="H464" s="9" t="s">
        <v>45</v>
      </c>
      <c r="I464" s="9" t="s">
        <v>202</v>
      </c>
      <c r="J464" s="9" t="s">
        <v>685</v>
      </c>
    </row>
    <row r="465" spans="1:10" ht="24">
      <c r="A465" s="9">
        <v>382</v>
      </c>
      <c r="B465" s="10" t="s">
        <v>686</v>
      </c>
      <c r="C465" s="11">
        <v>3600</v>
      </c>
      <c r="D465" s="9" t="s">
        <v>45</v>
      </c>
      <c r="E465" s="9" t="s">
        <v>384</v>
      </c>
      <c r="F465" s="12"/>
      <c r="G465" s="9"/>
      <c r="H465" s="9"/>
      <c r="I465" s="9"/>
      <c r="J465" s="9"/>
    </row>
    <row r="466" spans="1:10" ht="36">
      <c r="A466" s="9">
        <v>383</v>
      </c>
      <c r="B466" s="15" t="s">
        <v>687</v>
      </c>
      <c r="C466" s="11">
        <v>3500</v>
      </c>
      <c r="D466" s="9" t="s">
        <v>45</v>
      </c>
      <c r="E466" s="9" t="s">
        <v>384</v>
      </c>
      <c r="F466" s="14"/>
      <c r="G466" s="9"/>
      <c r="H466" s="9"/>
      <c r="I466" s="9"/>
      <c r="J466" s="9"/>
    </row>
    <row r="467" spans="1:10" ht="96">
      <c r="A467" s="9">
        <v>384</v>
      </c>
      <c r="B467" s="15" t="s">
        <v>688</v>
      </c>
      <c r="C467" s="11">
        <v>3500</v>
      </c>
      <c r="D467" s="9" t="s">
        <v>45</v>
      </c>
      <c r="E467" s="9" t="s">
        <v>384</v>
      </c>
      <c r="F467" s="14">
        <v>4512.6000000000004</v>
      </c>
      <c r="G467" s="9">
        <v>2016</v>
      </c>
      <c r="H467" s="9" t="s">
        <v>45</v>
      </c>
      <c r="I467" s="9" t="s">
        <v>202</v>
      </c>
      <c r="J467" s="9" t="s">
        <v>689</v>
      </c>
    </row>
    <row r="468" spans="1:10" ht="24">
      <c r="A468" s="9">
        <v>385</v>
      </c>
      <c r="B468" s="10" t="s">
        <v>690</v>
      </c>
      <c r="C468" s="11">
        <v>3500</v>
      </c>
      <c r="D468" s="9" t="s">
        <v>45</v>
      </c>
      <c r="E468" s="9" t="s">
        <v>384</v>
      </c>
      <c r="F468" s="12"/>
      <c r="G468" s="13"/>
      <c r="H468" s="13"/>
      <c r="I468" s="13"/>
      <c r="J468" s="13"/>
    </row>
    <row r="469" spans="1:10" ht="36">
      <c r="A469" s="9">
        <v>386</v>
      </c>
      <c r="B469" s="10" t="s">
        <v>691</v>
      </c>
      <c r="C469" s="11">
        <v>3400</v>
      </c>
      <c r="D469" s="9" t="s">
        <v>45</v>
      </c>
      <c r="E469" s="9" t="s">
        <v>384</v>
      </c>
      <c r="F469" s="14">
        <v>6743.58</v>
      </c>
      <c r="G469" s="9">
        <v>2016</v>
      </c>
      <c r="H469" s="9" t="s">
        <v>45</v>
      </c>
      <c r="I469" s="9" t="s">
        <v>202</v>
      </c>
      <c r="J469" s="9" t="s">
        <v>692</v>
      </c>
    </row>
    <row r="470" spans="1:10" ht="36">
      <c r="A470" s="9">
        <v>387</v>
      </c>
      <c r="B470" s="15" t="s">
        <v>693</v>
      </c>
      <c r="C470" s="11">
        <v>3350</v>
      </c>
      <c r="D470" s="9" t="s">
        <v>45</v>
      </c>
      <c r="E470" s="9" t="s">
        <v>384</v>
      </c>
      <c r="F470" s="42">
        <v>3389.5</v>
      </c>
      <c r="G470" s="19">
        <v>2016</v>
      </c>
      <c r="H470" s="9" t="s">
        <v>45</v>
      </c>
      <c r="I470" s="9" t="s">
        <v>170</v>
      </c>
      <c r="J470" s="19" t="s">
        <v>694</v>
      </c>
    </row>
    <row r="471" spans="1:10" ht="24">
      <c r="A471" s="9">
        <v>388</v>
      </c>
      <c r="B471" s="15" t="s">
        <v>695</v>
      </c>
      <c r="C471" s="11">
        <v>3300</v>
      </c>
      <c r="D471" s="9" t="s">
        <v>45</v>
      </c>
      <c r="E471" s="9" t="s">
        <v>384</v>
      </c>
      <c r="F471" s="12"/>
      <c r="G471" s="24"/>
      <c r="H471" s="24"/>
      <c r="I471" s="24"/>
      <c r="J471" s="24"/>
    </row>
    <row r="472" spans="1:10" ht="48">
      <c r="A472" s="9">
        <v>389</v>
      </c>
      <c r="B472" s="15" t="s">
        <v>696</v>
      </c>
      <c r="C472" s="11">
        <v>3280.0000000000005</v>
      </c>
      <c r="D472" s="9" t="s">
        <v>45</v>
      </c>
      <c r="E472" s="9" t="s">
        <v>384</v>
      </c>
      <c r="F472" s="14">
        <v>5560</v>
      </c>
      <c r="G472" s="9"/>
      <c r="H472" s="9" t="s">
        <v>45</v>
      </c>
      <c r="I472" s="9" t="s">
        <v>202</v>
      </c>
      <c r="J472" s="9" t="s">
        <v>697</v>
      </c>
    </row>
    <row r="473" spans="1:10" ht="24">
      <c r="A473" s="9">
        <v>390</v>
      </c>
      <c r="B473" s="15" t="s">
        <v>698</v>
      </c>
      <c r="C473" s="11">
        <v>3230</v>
      </c>
      <c r="D473" s="9" t="s">
        <v>45</v>
      </c>
      <c r="E473" s="9" t="s">
        <v>384</v>
      </c>
      <c r="F473" s="14"/>
      <c r="G473" s="9"/>
      <c r="H473" s="9"/>
      <c r="I473" s="9"/>
      <c r="J473" s="9"/>
    </row>
    <row r="474" spans="1:10" ht="24">
      <c r="A474" s="9">
        <v>391</v>
      </c>
      <c r="B474" s="15" t="s">
        <v>699</v>
      </c>
      <c r="C474" s="11">
        <v>3220</v>
      </c>
      <c r="D474" s="9" t="s">
        <v>45</v>
      </c>
      <c r="E474" s="9" t="s">
        <v>384</v>
      </c>
      <c r="F474" s="12"/>
      <c r="G474" s="9"/>
      <c r="H474" s="9"/>
      <c r="I474" s="9"/>
      <c r="J474" s="9"/>
    </row>
    <row r="475" spans="1:10" ht="48">
      <c r="A475" s="9">
        <v>392</v>
      </c>
      <c r="B475" s="15" t="s">
        <v>700</v>
      </c>
      <c r="C475" s="11">
        <v>3200</v>
      </c>
      <c r="D475" s="9" t="s">
        <v>45</v>
      </c>
      <c r="E475" s="9" t="s">
        <v>384</v>
      </c>
      <c r="F475" s="14">
        <v>834.66</v>
      </c>
      <c r="G475" s="9">
        <v>2016</v>
      </c>
      <c r="H475" s="9" t="s">
        <v>45</v>
      </c>
      <c r="I475" s="9" t="s">
        <v>204</v>
      </c>
      <c r="J475" s="9" t="s">
        <v>701</v>
      </c>
    </row>
    <row r="476" spans="1:10" ht="24">
      <c r="A476" s="9">
        <v>393</v>
      </c>
      <c r="B476" s="10" t="s">
        <v>702</v>
      </c>
      <c r="C476" s="11">
        <v>3150</v>
      </c>
      <c r="D476" s="9" t="s">
        <v>45</v>
      </c>
      <c r="E476" s="9" t="s">
        <v>384</v>
      </c>
      <c r="F476" s="14">
        <v>3139.11</v>
      </c>
      <c r="G476" s="9">
        <v>2016</v>
      </c>
      <c r="H476" s="9" t="s">
        <v>45</v>
      </c>
      <c r="I476" s="9" t="s">
        <v>46</v>
      </c>
      <c r="J476" s="9" t="s">
        <v>703</v>
      </c>
    </row>
    <row r="477" spans="1:10" ht="24">
      <c r="A477" s="9">
        <v>394</v>
      </c>
      <c r="B477" s="10" t="s">
        <v>704</v>
      </c>
      <c r="C477" s="11">
        <v>3100</v>
      </c>
      <c r="D477" s="9" t="s">
        <v>45</v>
      </c>
      <c r="E477" s="9" t="s">
        <v>384</v>
      </c>
      <c r="F477" s="12"/>
      <c r="G477" s="24"/>
      <c r="H477" s="24"/>
      <c r="I477" s="24"/>
      <c r="J477" s="24"/>
    </row>
    <row r="478" spans="1:10" ht="36">
      <c r="A478" s="9">
        <v>395</v>
      </c>
      <c r="B478" s="15" t="s">
        <v>705</v>
      </c>
      <c r="C478" s="11">
        <v>3080</v>
      </c>
      <c r="D478" s="9" t="s">
        <v>45</v>
      </c>
      <c r="E478" s="9" t="s">
        <v>384</v>
      </c>
      <c r="F478" s="14">
        <v>3800</v>
      </c>
      <c r="G478" s="9"/>
      <c r="H478" s="9" t="s">
        <v>45</v>
      </c>
      <c r="I478" s="9" t="s">
        <v>202</v>
      </c>
      <c r="J478" s="9" t="s">
        <v>706</v>
      </c>
    </row>
    <row r="479" spans="1:10" ht="24">
      <c r="A479" s="9">
        <v>396</v>
      </c>
      <c r="B479" s="15" t="s">
        <v>707</v>
      </c>
      <c r="C479" s="11">
        <v>3070</v>
      </c>
      <c r="D479" s="9" t="s">
        <v>45</v>
      </c>
      <c r="E479" s="9" t="s">
        <v>384</v>
      </c>
      <c r="F479" s="12"/>
      <c r="G479" s="9"/>
      <c r="H479" s="9"/>
      <c r="I479" s="9"/>
      <c r="J479" s="9"/>
    </row>
    <row r="480" spans="1:10" ht="24">
      <c r="A480" s="9">
        <v>397</v>
      </c>
      <c r="B480" s="10" t="s">
        <v>708</v>
      </c>
      <c r="C480" s="11">
        <v>3040.0000000000005</v>
      </c>
      <c r="D480" s="9" t="s">
        <v>45</v>
      </c>
      <c r="E480" s="9" t="s">
        <v>384</v>
      </c>
      <c r="F480" s="12"/>
      <c r="G480" s="9"/>
      <c r="H480" s="9"/>
      <c r="I480" s="9"/>
      <c r="J480" s="9"/>
    </row>
    <row r="481" spans="1:10" ht="24">
      <c r="A481" s="9">
        <v>398</v>
      </c>
      <c r="B481" s="15" t="s">
        <v>709</v>
      </c>
      <c r="C481" s="11">
        <v>3020</v>
      </c>
      <c r="D481" s="9" t="s">
        <v>45</v>
      </c>
      <c r="E481" s="9" t="s">
        <v>384</v>
      </c>
      <c r="F481" s="14">
        <v>2670.4</v>
      </c>
      <c r="G481" s="9">
        <v>2016</v>
      </c>
      <c r="H481" s="18" t="s">
        <v>45</v>
      </c>
      <c r="I481" s="9" t="s">
        <v>202</v>
      </c>
      <c r="J481" s="9"/>
    </row>
    <row r="482" spans="1:10" ht="60">
      <c r="A482" s="9">
        <v>399</v>
      </c>
      <c r="B482" s="15" t="s">
        <v>710</v>
      </c>
      <c r="C482" s="11">
        <v>3020</v>
      </c>
      <c r="D482" s="9" t="s">
        <v>45</v>
      </c>
      <c r="E482" s="9" t="s">
        <v>384</v>
      </c>
      <c r="F482" s="14">
        <v>2580.4</v>
      </c>
      <c r="G482" s="9">
        <v>2016</v>
      </c>
      <c r="H482" s="9" t="s">
        <v>45</v>
      </c>
      <c r="I482" s="9" t="s">
        <v>202</v>
      </c>
      <c r="J482" s="9" t="s">
        <v>711</v>
      </c>
    </row>
    <row r="483" spans="1:10" ht="24">
      <c r="A483" s="9">
        <v>400</v>
      </c>
      <c r="B483" s="15" t="s">
        <v>712</v>
      </c>
      <c r="C483" s="11">
        <v>3000.0000000000005</v>
      </c>
      <c r="D483" s="9" t="s">
        <v>45</v>
      </c>
      <c r="E483" s="9" t="s">
        <v>384</v>
      </c>
      <c r="F483" s="12"/>
      <c r="G483" s="24"/>
      <c r="H483" s="24"/>
      <c r="I483" s="24"/>
      <c r="J483" s="24"/>
    </row>
    <row r="484" spans="1:10" ht="24">
      <c r="A484" s="9">
        <v>401</v>
      </c>
      <c r="B484" s="15" t="s">
        <v>713</v>
      </c>
      <c r="C484" s="11">
        <v>3000</v>
      </c>
      <c r="D484" s="9" t="s">
        <v>45</v>
      </c>
      <c r="E484" s="9" t="s">
        <v>384</v>
      </c>
      <c r="F484" s="12"/>
      <c r="G484" s="24"/>
      <c r="H484" s="24"/>
      <c r="I484" s="24"/>
      <c r="J484" s="24"/>
    </row>
    <row r="485" spans="1:10" ht="24">
      <c r="A485" s="9">
        <v>402</v>
      </c>
      <c r="B485" s="15" t="s">
        <v>714</v>
      </c>
      <c r="C485" s="11">
        <v>3000</v>
      </c>
      <c r="D485" s="9" t="s">
        <v>45</v>
      </c>
      <c r="E485" s="9" t="s">
        <v>384</v>
      </c>
      <c r="F485" s="14"/>
      <c r="G485" s="9"/>
      <c r="H485" s="9"/>
      <c r="I485" s="9"/>
      <c r="J485" s="9"/>
    </row>
    <row r="486" spans="1:10" ht="24">
      <c r="A486" s="9">
        <v>403</v>
      </c>
      <c r="B486" s="15" t="s">
        <v>715</v>
      </c>
      <c r="C486" s="11">
        <v>2910</v>
      </c>
      <c r="D486" s="9" t="s">
        <v>45</v>
      </c>
      <c r="E486" s="9" t="s">
        <v>384</v>
      </c>
      <c r="F486" s="14">
        <v>1669.7</v>
      </c>
      <c r="G486" s="17">
        <v>2016</v>
      </c>
      <c r="H486" s="17" t="s">
        <v>45</v>
      </c>
      <c r="I486" s="9" t="s">
        <v>46</v>
      </c>
      <c r="J486" s="9"/>
    </row>
    <row r="487" spans="1:10" ht="24">
      <c r="A487" s="9">
        <v>404</v>
      </c>
      <c r="B487" s="15" t="s">
        <v>716</v>
      </c>
      <c r="C487" s="11">
        <v>2875</v>
      </c>
      <c r="D487" s="9" t="s">
        <v>45</v>
      </c>
      <c r="E487" s="9" t="s">
        <v>384</v>
      </c>
      <c r="F487" s="12"/>
      <c r="G487" s="24"/>
      <c r="H487" s="24"/>
      <c r="I487" s="24"/>
      <c r="J487" s="24"/>
    </row>
    <row r="488" spans="1:10" ht="24">
      <c r="A488" s="9">
        <v>405</v>
      </c>
      <c r="B488" s="15" t="s">
        <v>717</v>
      </c>
      <c r="C488" s="11">
        <v>2820</v>
      </c>
      <c r="D488" s="9" t="s">
        <v>45</v>
      </c>
      <c r="E488" s="9" t="s">
        <v>384</v>
      </c>
      <c r="F488" s="14"/>
      <c r="G488" s="9"/>
      <c r="H488" s="9"/>
      <c r="I488" s="9"/>
      <c r="J488" s="9"/>
    </row>
    <row r="489" spans="1:10" ht="36">
      <c r="A489" s="9">
        <v>406</v>
      </c>
      <c r="B489" s="15" t="s">
        <v>718</v>
      </c>
      <c r="C489" s="11">
        <v>2820</v>
      </c>
      <c r="D489" s="9" t="s">
        <v>45</v>
      </c>
      <c r="E489" s="9" t="s">
        <v>384</v>
      </c>
      <c r="F489" s="14">
        <v>2734.43</v>
      </c>
      <c r="G489" s="24">
        <v>2016</v>
      </c>
      <c r="H489" s="9" t="s">
        <v>45</v>
      </c>
      <c r="I489" s="9" t="s">
        <v>202</v>
      </c>
      <c r="J489" s="24" t="s">
        <v>719</v>
      </c>
    </row>
    <row r="490" spans="1:10" ht="24">
      <c r="A490" s="9">
        <v>407</v>
      </c>
      <c r="B490" s="15" t="s">
        <v>720</v>
      </c>
      <c r="C490" s="11">
        <v>2800</v>
      </c>
      <c r="D490" s="9" t="s">
        <v>45</v>
      </c>
      <c r="E490" s="9" t="s">
        <v>384</v>
      </c>
      <c r="F490" s="14"/>
      <c r="G490" s="9"/>
      <c r="H490" s="9"/>
      <c r="I490" s="9"/>
      <c r="J490" s="9"/>
    </row>
    <row r="491" spans="1:10" ht="24">
      <c r="A491" s="9">
        <v>408</v>
      </c>
      <c r="B491" s="15" t="s">
        <v>721</v>
      </c>
      <c r="C491" s="11">
        <v>2750</v>
      </c>
      <c r="D491" s="9" t="s">
        <v>45</v>
      </c>
      <c r="E491" s="9" t="s">
        <v>384</v>
      </c>
      <c r="F491" s="14">
        <v>1845.25</v>
      </c>
      <c r="G491" s="17">
        <v>2016</v>
      </c>
      <c r="H491" s="17" t="s">
        <v>45</v>
      </c>
      <c r="I491" s="9" t="s">
        <v>46</v>
      </c>
      <c r="J491" s="9"/>
    </row>
    <row r="492" spans="1:10" ht="24">
      <c r="A492" s="9">
        <v>409</v>
      </c>
      <c r="B492" s="15" t="s">
        <v>722</v>
      </c>
      <c r="C492" s="11">
        <v>2700</v>
      </c>
      <c r="D492" s="9" t="s">
        <v>45</v>
      </c>
      <c r="E492" s="9" t="s">
        <v>384</v>
      </c>
      <c r="F492" s="14">
        <v>2942.83</v>
      </c>
      <c r="G492" s="9">
        <v>2016</v>
      </c>
      <c r="H492" s="9" t="s">
        <v>45</v>
      </c>
      <c r="I492" s="9" t="s">
        <v>202</v>
      </c>
      <c r="J492" s="9"/>
    </row>
    <row r="493" spans="1:10" ht="48">
      <c r="A493" s="9">
        <v>410</v>
      </c>
      <c r="B493" s="15" t="s">
        <v>723</v>
      </c>
      <c r="C493" s="11">
        <v>2680</v>
      </c>
      <c r="D493" s="9" t="s">
        <v>45</v>
      </c>
      <c r="E493" s="9" t="s">
        <v>384</v>
      </c>
      <c r="F493" s="14">
        <v>203</v>
      </c>
      <c r="G493" s="9">
        <v>2016</v>
      </c>
      <c r="H493" s="9" t="s">
        <v>45</v>
      </c>
      <c r="I493" s="9" t="s">
        <v>202</v>
      </c>
      <c r="J493" s="9" t="s">
        <v>724</v>
      </c>
    </row>
    <row r="494" spans="1:10" ht="84">
      <c r="A494" s="9">
        <v>411</v>
      </c>
      <c r="B494" s="10" t="s">
        <v>725</v>
      </c>
      <c r="C494" s="11">
        <v>2600</v>
      </c>
      <c r="D494" s="9" t="s">
        <v>45</v>
      </c>
      <c r="E494" s="9" t="s">
        <v>384</v>
      </c>
      <c r="F494" s="14">
        <v>2038</v>
      </c>
      <c r="G494" s="9">
        <v>2016</v>
      </c>
      <c r="H494" s="9" t="s">
        <v>45</v>
      </c>
      <c r="I494" s="9" t="s">
        <v>202</v>
      </c>
      <c r="J494" s="9" t="s">
        <v>726</v>
      </c>
    </row>
    <row r="495" spans="1:10" ht="24">
      <c r="A495" s="9">
        <v>412</v>
      </c>
      <c r="B495" s="10" t="s">
        <v>727</v>
      </c>
      <c r="C495" s="11">
        <v>2600</v>
      </c>
      <c r="D495" s="9" t="s">
        <v>45</v>
      </c>
      <c r="E495" s="9" t="s">
        <v>384</v>
      </c>
      <c r="F495" s="12"/>
      <c r="G495" s="9"/>
      <c r="H495" s="9"/>
      <c r="I495" s="9"/>
      <c r="J495" s="9"/>
    </row>
    <row r="496" spans="1:10" ht="48">
      <c r="A496" s="9">
        <v>413</v>
      </c>
      <c r="B496" s="10" t="s">
        <v>728</v>
      </c>
      <c r="C496" s="11">
        <v>2580</v>
      </c>
      <c r="D496" s="9" t="s">
        <v>45</v>
      </c>
      <c r="E496" s="9" t="s">
        <v>384</v>
      </c>
      <c r="F496" s="14">
        <v>719.23</v>
      </c>
      <c r="G496" s="9">
        <v>2016</v>
      </c>
      <c r="H496" s="9" t="s">
        <v>45</v>
      </c>
      <c r="I496" s="9" t="s">
        <v>46</v>
      </c>
      <c r="J496" s="9" t="s">
        <v>729</v>
      </c>
    </row>
    <row r="497" spans="1:10" ht="72">
      <c r="A497" s="9">
        <v>414</v>
      </c>
      <c r="B497" s="15" t="s">
        <v>730</v>
      </c>
      <c r="C497" s="11">
        <v>2575</v>
      </c>
      <c r="D497" s="9" t="s">
        <v>45</v>
      </c>
      <c r="E497" s="9" t="s">
        <v>384</v>
      </c>
      <c r="F497" s="14">
        <v>3879.8</v>
      </c>
      <c r="G497" s="9">
        <v>2016</v>
      </c>
      <c r="H497" s="9" t="s">
        <v>45</v>
      </c>
      <c r="I497" s="9" t="s">
        <v>202</v>
      </c>
      <c r="J497" s="9" t="s">
        <v>731</v>
      </c>
    </row>
    <row r="498" spans="1:10" ht="36">
      <c r="A498" s="9">
        <v>415</v>
      </c>
      <c r="B498" s="15" t="s">
        <v>732</v>
      </c>
      <c r="C498" s="11">
        <v>2570</v>
      </c>
      <c r="D498" s="9" t="s">
        <v>45</v>
      </c>
      <c r="E498" s="9" t="s">
        <v>384</v>
      </c>
      <c r="F498" s="12"/>
      <c r="G498" s="24"/>
      <c r="H498" s="24"/>
      <c r="I498" s="24"/>
      <c r="J498" s="24"/>
    </row>
    <row r="499" spans="1:10" ht="36">
      <c r="A499" s="9">
        <v>416</v>
      </c>
      <c r="B499" s="15" t="s">
        <v>733</v>
      </c>
      <c r="C499" s="11">
        <v>2560</v>
      </c>
      <c r="D499" s="9" t="s">
        <v>45</v>
      </c>
      <c r="E499" s="9" t="s">
        <v>384</v>
      </c>
      <c r="F499" s="14"/>
      <c r="G499" s="9"/>
      <c r="H499" s="9"/>
      <c r="I499" s="9"/>
      <c r="J499" s="9"/>
    </row>
    <row r="500" spans="1:10" ht="36">
      <c r="A500" s="56">
        <v>417</v>
      </c>
      <c r="B500" s="57" t="s">
        <v>734</v>
      </c>
      <c r="C500" s="58">
        <v>2480</v>
      </c>
      <c r="D500" s="56" t="s">
        <v>45</v>
      </c>
      <c r="E500" s="56" t="s">
        <v>384</v>
      </c>
      <c r="F500" s="14">
        <v>170.13</v>
      </c>
      <c r="G500" s="9">
        <v>2016</v>
      </c>
      <c r="H500" s="9" t="s">
        <v>45</v>
      </c>
      <c r="I500" s="9" t="s">
        <v>202</v>
      </c>
      <c r="J500" s="9" t="s">
        <v>735</v>
      </c>
    </row>
    <row r="501" spans="1:10" ht="84">
      <c r="A501" s="56"/>
      <c r="B501" s="57"/>
      <c r="C501" s="58"/>
      <c r="D501" s="56"/>
      <c r="E501" s="56"/>
      <c r="F501" s="14">
        <v>2916.48</v>
      </c>
      <c r="G501" s="9">
        <v>2016</v>
      </c>
      <c r="H501" s="9" t="s">
        <v>45</v>
      </c>
      <c r="I501" s="9" t="s">
        <v>202</v>
      </c>
      <c r="J501" s="9" t="s">
        <v>736</v>
      </c>
    </row>
    <row r="502" spans="1:10" ht="48">
      <c r="A502" s="9">
        <v>418</v>
      </c>
      <c r="B502" s="15" t="s">
        <v>737</v>
      </c>
      <c r="C502" s="11">
        <v>2400</v>
      </c>
      <c r="D502" s="9" t="s">
        <v>45</v>
      </c>
      <c r="E502" s="9" t="s">
        <v>384</v>
      </c>
      <c r="F502" s="14">
        <v>2590</v>
      </c>
      <c r="G502" s="9">
        <v>2016</v>
      </c>
      <c r="H502" s="9" t="s">
        <v>45</v>
      </c>
      <c r="I502" s="9" t="s">
        <v>202</v>
      </c>
      <c r="J502" s="9" t="s">
        <v>738</v>
      </c>
    </row>
    <row r="503" spans="1:10" ht="24">
      <c r="A503" s="9">
        <v>419</v>
      </c>
      <c r="B503" s="15" t="s">
        <v>739</v>
      </c>
      <c r="C503" s="11">
        <v>2300</v>
      </c>
      <c r="D503" s="9" t="s">
        <v>45</v>
      </c>
      <c r="E503" s="9" t="s">
        <v>384</v>
      </c>
      <c r="F503" s="12"/>
      <c r="G503" s="24"/>
      <c r="H503" s="24"/>
      <c r="I503" s="24"/>
      <c r="J503" s="24"/>
    </row>
    <row r="504" spans="1:10" ht="36">
      <c r="A504" s="9">
        <v>420</v>
      </c>
      <c r="B504" s="15" t="s">
        <v>740</v>
      </c>
      <c r="C504" s="11">
        <v>2300</v>
      </c>
      <c r="D504" s="9" t="s">
        <v>45</v>
      </c>
      <c r="E504" s="9" t="s">
        <v>384</v>
      </c>
      <c r="F504" s="12"/>
      <c r="G504" s="24"/>
      <c r="H504" s="24"/>
      <c r="I504" s="24"/>
      <c r="J504" s="24"/>
    </row>
    <row r="505" spans="1:10" ht="24">
      <c r="A505" s="9">
        <v>421</v>
      </c>
      <c r="B505" s="15" t="s">
        <v>741</v>
      </c>
      <c r="C505" s="11">
        <v>2260</v>
      </c>
      <c r="D505" s="9" t="s">
        <v>45</v>
      </c>
      <c r="E505" s="9" t="s">
        <v>384</v>
      </c>
      <c r="F505" s="12"/>
      <c r="G505" s="9"/>
      <c r="H505" s="9"/>
      <c r="I505" s="9"/>
      <c r="J505" s="9"/>
    </row>
    <row r="506" spans="1:10" ht="24">
      <c r="A506" s="9">
        <v>422</v>
      </c>
      <c r="B506" s="15" t="s">
        <v>742</v>
      </c>
      <c r="C506" s="11">
        <v>2260</v>
      </c>
      <c r="D506" s="9" t="s">
        <v>45</v>
      </c>
      <c r="E506" s="9" t="s">
        <v>384</v>
      </c>
      <c r="F506" s="12"/>
      <c r="G506" s="9"/>
      <c r="H506" s="9"/>
      <c r="I506" s="9"/>
      <c r="J506" s="9"/>
    </row>
    <row r="507" spans="1:10" ht="36">
      <c r="A507" s="9">
        <v>423</v>
      </c>
      <c r="B507" s="15" t="s">
        <v>743</v>
      </c>
      <c r="C507" s="11">
        <v>2260</v>
      </c>
      <c r="D507" s="9" t="s">
        <v>45</v>
      </c>
      <c r="E507" s="9" t="s">
        <v>384</v>
      </c>
      <c r="F507" s="14">
        <v>4764.6400000000003</v>
      </c>
      <c r="G507" s="17">
        <v>2016</v>
      </c>
      <c r="H507" s="17" t="s">
        <v>45</v>
      </c>
      <c r="I507" s="9" t="s">
        <v>46</v>
      </c>
      <c r="J507" s="19" t="s">
        <v>744</v>
      </c>
    </row>
    <row r="508" spans="1:10" ht="24">
      <c r="A508" s="9">
        <v>424</v>
      </c>
      <c r="B508" s="15" t="s">
        <v>745</v>
      </c>
      <c r="C508" s="11">
        <v>2220</v>
      </c>
      <c r="D508" s="9" t="s">
        <v>45</v>
      </c>
      <c r="E508" s="9" t="s">
        <v>384</v>
      </c>
      <c r="F508" s="12"/>
      <c r="G508" s="9"/>
      <c r="H508" s="9"/>
      <c r="I508" s="9"/>
      <c r="J508" s="9"/>
    </row>
    <row r="509" spans="1:10" ht="36">
      <c r="A509" s="9">
        <v>425</v>
      </c>
      <c r="B509" s="15" t="s">
        <v>746</v>
      </c>
      <c r="C509" s="11">
        <v>2210</v>
      </c>
      <c r="D509" s="9" t="s">
        <v>45</v>
      </c>
      <c r="E509" s="9" t="s">
        <v>384</v>
      </c>
      <c r="F509" s="12"/>
      <c r="G509" s="9"/>
      <c r="H509" s="9"/>
      <c r="I509" s="9"/>
      <c r="J509" s="9"/>
    </row>
    <row r="510" spans="1:10" ht="36">
      <c r="A510" s="9">
        <v>426</v>
      </c>
      <c r="B510" s="15" t="s">
        <v>747</v>
      </c>
      <c r="C510" s="11">
        <v>2205</v>
      </c>
      <c r="D510" s="9" t="s">
        <v>45</v>
      </c>
      <c r="E510" s="9" t="s">
        <v>384</v>
      </c>
      <c r="F510" s="14">
        <v>1303.2</v>
      </c>
      <c r="G510" s="9">
        <v>2016</v>
      </c>
      <c r="H510" s="17" t="s">
        <v>45</v>
      </c>
      <c r="I510" s="9" t="s">
        <v>446</v>
      </c>
      <c r="J510" s="35" t="s">
        <v>748</v>
      </c>
    </row>
    <row r="511" spans="1:10" ht="24">
      <c r="A511" s="9">
        <v>427</v>
      </c>
      <c r="B511" s="15" t="s">
        <v>749</v>
      </c>
      <c r="C511" s="11">
        <v>2200</v>
      </c>
      <c r="D511" s="9" t="s">
        <v>45</v>
      </c>
      <c r="E511" s="9" t="s">
        <v>384</v>
      </c>
      <c r="F511" s="14"/>
      <c r="G511" s="9"/>
      <c r="H511" s="9"/>
      <c r="I511" s="9"/>
      <c r="J511" s="9"/>
    </row>
    <row r="512" spans="1:10" ht="48">
      <c r="A512" s="9">
        <v>428</v>
      </c>
      <c r="B512" s="10" t="s">
        <v>750</v>
      </c>
      <c r="C512" s="11">
        <v>2200</v>
      </c>
      <c r="D512" s="9" t="s">
        <v>45</v>
      </c>
      <c r="E512" s="9" t="s">
        <v>384</v>
      </c>
      <c r="F512" s="14">
        <v>2215.62</v>
      </c>
      <c r="G512" s="9">
        <v>2016</v>
      </c>
      <c r="H512" s="17" t="s">
        <v>45</v>
      </c>
      <c r="I512" s="9" t="s">
        <v>202</v>
      </c>
      <c r="J512" s="9" t="s">
        <v>751</v>
      </c>
    </row>
    <row r="513" spans="1:10" ht="36">
      <c r="A513" s="9">
        <v>429</v>
      </c>
      <c r="B513" s="15" t="s">
        <v>752</v>
      </c>
      <c r="C513" s="11">
        <v>2170</v>
      </c>
      <c r="D513" s="9" t="s">
        <v>45</v>
      </c>
      <c r="E513" s="9" t="s">
        <v>384</v>
      </c>
      <c r="F513" s="14">
        <v>2061</v>
      </c>
      <c r="G513" s="9">
        <v>2016</v>
      </c>
      <c r="H513" s="17" t="s">
        <v>45</v>
      </c>
      <c r="I513" s="9" t="s">
        <v>202</v>
      </c>
      <c r="J513" s="9" t="s">
        <v>753</v>
      </c>
    </row>
    <row r="514" spans="1:10" ht="24">
      <c r="A514" s="9">
        <v>430</v>
      </c>
      <c r="B514" s="15" t="s">
        <v>754</v>
      </c>
      <c r="C514" s="11">
        <v>2130</v>
      </c>
      <c r="D514" s="9" t="s">
        <v>45</v>
      </c>
      <c r="E514" s="9" t="s">
        <v>384</v>
      </c>
      <c r="F514" s="12"/>
      <c r="G514" s="32"/>
      <c r="H514" s="32"/>
      <c r="I514" s="32"/>
      <c r="J514" s="32"/>
    </row>
    <row r="515" spans="1:10" ht="24">
      <c r="A515" s="9">
        <v>431</v>
      </c>
      <c r="B515" s="15" t="s">
        <v>755</v>
      </c>
      <c r="C515" s="11">
        <v>2075</v>
      </c>
      <c r="D515" s="9" t="s">
        <v>45</v>
      </c>
      <c r="E515" s="9" t="s">
        <v>384</v>
      </c>
      <c r="F515" s="14"/>
      <c r="G515" s="9"/>
      <c r="H515" s="9"/>
      <c r="I515" s="9"/>
      <c r="J515" s="9"/>
    </row>
    <row r="516" spans="1:10" ht="24">
      <c r="A516" s="9">
        <v>432</v>
      </c>
      <c r="B516" s="15" t="s">
        <v>756</v>
      </c>
      <c r="C516" s="11">
        <v>2050.0000000000005</v>
      </c>
      <c r="D516" s="9" t="s">
        <v>45</v>
      </c>
      <c r="E516" s="9" t="s">
        <v>384</v>
      </c>
      <c r="F516" s="12"/>
      <c r="G516" s="9"/>
      <c r="H516" s="9"/>
      <c r="I516" s="9"/>
      <c r="J516" s="9"/>
    </row>
    <row r="517" spans="1:10" ht="24">
      <c r="A517" s="9">
        <v>433</v>
      </c>
      <c r="B517" s="15" t="s">
        <v>757</v>
      </c>
      <c r="C517" s="11">
        <v>2030</v>
      </c>
      <c r="D517" s="9" t="s">
        <v>45</v>
      </c>
      <c r="E517" s="9" t="s">
        <v>384</v>
      </c>
      <c r="F517" s="12"/>
      <c r="G517" s="9"/>
      <c r="H517" s="9"/>
      <c r="I517" s="9"/>
      <c r="J517" s="9"/>
    </row>
    <row r="518" spans="1:10" ht="24">
      <c r="A518" s="9">
        <v>434</v>
      </c>
      <c r="B518" s="15" t="s">
        <v>758</v>
      </c>
      <c r="C518" s="11">
        <v>2000.0000000000002</v>
      </c>
      <c r="D518" s="9" t="s">
        <v>45</v>
      </c>
      <c r="E518" s="9" t="s">
        <v>384</v>
      </c>
      <c r="F518" s="14" t="s">
        <v>759</v>
      </c>
      <c r="G518" s="9">
        <v>2016</v>
      </c>
      <c r="H518" s="9" t="s">
        <v>45</v>
      </c>
      <c r="I518" s="9" t="s">
        <v>202</v>
      </c>
      <c r="J518" s="13"/>
    </row>
    <row r="519" spans="1:10" ht="24">
      <c r="A519" s="9">
        <v>435</v>
      </c>
      <c r="B519" s="15" t="s">
        <v>760</v>
      </c>
      <c r="C519" s="11">
        <v>2000</v>
      </c>
      <c r="D519" s="9" t="s">
        <v>45</v>
      </c>
      <c r="E519" s="9" t="s">
        <v>384</v>
      </c>
      <c r="F519" s="14" t="s">
        <v>759</v>
      </c>
      <c r="G519" s="9">
        <v>2016</v>
      </c>
      <c r="H519" s="9" t="s">
        <v>45</v>
      </c>
      <c r="I519" s="9" t="s">
        <v>202</v>
      </c>
      <c r="J519" s="9"/>
    </row>
    <row r="520" spans="1:10" ht="36">
      <c r="A520" s="9">
        <v>436</v>
      </c>
      <c r="B520" s="10" t="s">
        <v>761</v>
      </c>
      <c r="C520" s="11">
        <v>2000</v>
      </c>
      <c r="D520" s="9" t="s">
        <v>45</v>
      </c>
      <c r="E520" s="9" t="s">
        <v>384</v>
      </c>
      <c r="F520" s="12"/>
      <c r="G520" s="13"/>
      <c r="H520" s="13"/>
      <c r="I520" s="13"/>
      <c r="J520" s="13"/>
    </row>
    <row r="521" spans="1:10" ht="24">
      <c r="A521" s="9">
        <v>437</v>
      </c>
      <c r="B521" s="15" t="s">
        <v>762</v>
      </c>
      <c r="C521" s="11">
        <v>1950</v>
      </c>
      <c r="D521" s="9" t="s">
        <v>45</v>
      </c>
      <c r="E521" s="9" t="s">
        <v>384</v>
      </c>
      <c r="F521" s="14">
        <v>552.46</v>
      </c>
      <c r="G521" s="9">
        <v>2016</v>
      </c>
      <c r="H521" s="9" t="s">
        <v>45</v>
      </c>
      <c r="I521" s="9" t="s">
        <v>204</v>
      </c>
      <c r="J521" s="9"/>
    </row>
    <row r="522" spans="1:10" ht="24">
      <c r="A522" s="9">
        <v>438</v>
      </c>
      <c r="B522" s="15" t="s">
        <v>763</v>
      </c>
      <c r="C522" s="11">
        <v>1920.0000000000002</v>
      </c>
      <c r="D522" s="9" t="s">
        <v>45</v>
      </c>
      <c r="E522" s="9" t="s">
        <v>384</v>
      </c>
      <c r="F522" s="14"/>
      <c r="G522" s="24"/>
      <c r="H522" s="24"/>
      <c r="I522" s="24"/>
      <c r="J522" s="24"/>
    </row>
    <row r="523" spans="1:10" ht="24">
      <c r="A523" s="9">
        <v>439</v>
      </c>
      <c r="B523" s="15" t="s">
        <v>764</v>
      </c>
      <c r="C523" s="11">
        <v>1920</v>
      </c>
      <c r="D523" s="9" t="s">
        <v>45</v>
      </c>
      <c r="E523" s="9" t="s">
        <v>384</v>
      </c>
      <c r="F523" s="42">
        <v>7087.5</v>
      </c>
      <c r="G523" s="9">
        <v>2016</v>
      </c>
      <c r="H523" s="9" t="s">
        <v>45</v>
      </c>
      <c r="I523" s="9" t="s">
        <v>204</v>
      </c>
      <c r="J523" s="24"/>
    </row>
    <row r="524" spans="1:10" ht="24">
      <c r="A524" s="9">
        <v>440</v>
      </c>
      <c r="B524" s="15" t="s">
        <v>765</v>
      </c>
      <c r="C524" s="11">
        <v>1900</v>
      </c>
      <c r="D524" s="9" t="s">
        <v>45</v>
      </c>
      <c r="E524" s="9" t="s">
        <v>384</v>
      </c>
      <c r="F524" s="14">
        <v>1899.2</v>
      </c>
      <c r="G524" s="9">
        <v>2016</v>
      </c>
      <c r="H524" s="9" t="s">
        <v>45</v>
      </c>
      <c r="I524" s="9" t="s">
        <v>202</v>
      </c>
      <c r="J524" s="9"/>
    </row>
    <row r="525" spans="1:10" ht="36">
      <c r="A525" s="56">
        <v>441</v>
      </c>
      <c r="B525" s="60" t="s">
        <v>766</v>
      </c>
      <c r="C525" s="58">
        <v>1890</v>
      </c>
      <c r="D525" s="56" t="s">
        <v>45</v>
      </c>
      <c r="E525" s="56" t="s">
        <v>384</v>
      </c>
      <c r="F525" s="14">
        <v>270</v>
      </c>
      <c r="G525" s="9">
        <v>2016</v>
      </c>
      <c r="H525" s="9" t="s">
        <v>45</v>
      </c>
      <c r="I525" s="9" t="s">
        <v>204</v>
      </c>
      <c r="J525" s="9" t="s">
        <v>767</v>
      </c>
    </row>
    <row r="526" spans="1:10" ht="24">
      <c r="A526" s="56"/>
      <c r="B526" s="60"/>
      <c r="C526" s="58"/>
      <c r="D526" s="56"/>
      <c r="E526" s="56"/>
      <c r="F526" s="14">
        <v>248</v>
      </c>
      <c r="G526" s="9">
        <v>2016</v>
      </c>
      <c r="H526" s="9" t="s">
        <v>45</v>
      </c>
      <c r="I526" s="9" t="s">
        <v>204</v>
      </c>
      <c r="J526" s="9" t="s">
        <v>768</v>
      </c>
    </row>
    <row r="527" spans="1:10" ht="48">
      <c r="A527" s="56"/>
      <c r="B527" s="60"/>
      <c r="C527" s="58"/>
      <c r="D527" s="56"/>
      <c r="E527" s="56"/>
      <c r="F527" s="14">
        <v>179.99</v>
      </c>
      <c r="G527" s="9">
        <v>2016</v>
      </c>
      <c r="H527" s="9" t="s">
        <v>45</v>
      </c>
      <c r="I527" s="9" t="s">
        <v>204</v>
      </c>
      <c r="J527" s="9" t="s">
        <v>769</v>
      </c>
    </row>
    <row r="528" spans="1:10" ht="24">
      <c r="A528" s="9">
        <v>442</v>
      </c>
      <c r="B528" s="15" t="s">
        <v>770</v>
      </c>
      <c r="C528" s="11">
        <v>1880</v>
      </c>
      <c r="D528" s="9" t="s">
        <v>45</v>
      </c>
      <c r="E528" s="9" t="s">
        <v>384</v>
      </c>
      <c r="F528" s="14">
        <v>11577.33</v>
      </c>
      <c r="G528" s="17">
        <v>2016</v>
      </c>
      <c r="H528" s="17" t="s">
        <v>45</v>
      </c>
      <c r="I528" s="9" t="s">
        <v>46</v>
      </c>
      <c r="J528" s="9"/>
    </row>
    <row r="529" spans="1:10" ht="72">
      <c r="A529" s="9">
        <v>443</v>
      </c>
      <c r="B529" s="15" t="s">
        <v>771</v>
      </c>
      <c r="C529" s="11">
        <v>1870</v>
      </c>
      <c r="D529" s="9" t="s">
        <v>45</v>
      </c>
      <c r="E529" s="9" t="s">
        <v>384</v>
      </c>
      <c r="F529" s="14">
        <v>1155.69</v>
      </c>
      <c r="G529" s="9">
        <v>2016</v>
      </c>
      <c r="H529" s="9" t="s">
        <v>45</v>
      </c>
      <c r="I529" s="9" t="s">
        <v>204</v>
      </c>
      <c r="J529" s="9" t="s">
        <v>772</v>
      </c>
    </row>
    <row r="530" spans="1:10" ht="36">
      <c r="A530" s="9">
        <v>444</v>
      </c>
      <c r="B530" s="10" t="s">
        <v>773</v>
      </c>
      <c r="C530" s="11">
        <v>1850.0000000000002</v>
      </c>
      <c r="D530" s="9" t="s">
        <v>45</v>
      </c>
      <c r="E530" s="9" t="s">
        <v>384</v>
      </c>
      <c r="F530" s="12"/>
      <c r="G530" s="9"/>
      <c r="H530" s="9"/>
      <c r="I530" s="9"/>
      <c r="J530" s="9"/>
    </row>
    <row r="531" spans="1:10" ht="24">
      <c r="A531" s="9">
        <v>445</v>
      </c>
      <c r="B531" s="10" t="s">
        <v>774</v>
      </c>
      <c r="C531" s="11">
        <v>1850.0000000000002</v>
      </c>
      <c r="D531" s="9" t="s">
        <v>45</v>
      </c>
      <c r="E531" s="9" t="s">
        <v>384</v>
      </c>
      <c r="F531" s="14">
        <v>8650.44</v>
      </c>
      <c r="G531" s="9">
        <v>2016</v>
      </c>
      <c r="H531" s="9" t="s">
        <v>45</v>
      </c>
      <c r="I531" s="9" t="s">
        <v>202</v>
      </c>
      <c r="J531" s="9" t="s">
        <v>775</v>
      </c>
    </row>
    <row r="532" spans="1:10" ht="60">
      <c r="A532" s="9">
        <v>446</v>
      </c>
      <c r="B532" s="15" t="s">
        <v>776</v>
      </c>
      <c r="C532" s="11">
        <v>1840.0000000000002</v>
      </c>
      <c r="D532" s="9" t="s">
        <v>45</v>
      </c>
      <c r="E532" s="9" t="s">
        <v>384</v>
      </c>
      <c r="F532" s="14">
        <v>3200</v>
      </c>
      <c r="G532" s="9">
        <v>2016</v>
      </c>
      <c r="H532" s="9" t="s">
        <v>45</v>
      </c>
      <c r="I532" s="9" t="s">
        <v>202</v>
      </c>
      <c r="J532" s="9" t="s">
        <v>777</v>
      </c>
    </row>
    <row r="533" spans="1:10" ht="36">
      <c r="A533" s="9">
        <v>447</v>
      </c>
      <c r="B533" s="15" t="s">
        <v>778</v>
      </c>
      <c r="C533" s="11">
        <v>1820</v>
      </c>
      <c r="D533" s="9" t="s">
        <v>45</v>
      </c>
      <c r="E533" s="9" t="s">
        <v>384</v>
      </c>
      <c r="F533" s="14">
        <v>1932.05</v>
      </c>
      <c r="G533" s="24">
        <v>2016</v>
      </c>
      <c r="H533" s="9" t="s">
        <v>45</v>
      </c>
      <c r="I533" s="9" t="s">
        <v>202</v>
      </c>
      <c r="J533" s="24" t="s">
        <v>779</v>
      </c>
    </row>
    <row r="534" spans="1:10" ht="24">
      <c r="A534" s="9">
        <v>448</v>
      </c>
      <c r="B534" s="15" t="s">
        <v>780</v>
      </c>
      <c r="C534" s="11">
        <v>1820</v>
      </c>
      <c r="D534" s="9" t="s">
        <v>45</v>
      </c>
      <c r="E534" s="9" t="s">
        <v>384</v>
      </c>
      <c r="F534" s="14">
        <v>657.38</v>
      </c>
      <c r="G534" s="9">
        <v>2016</v>
      </c>
      <c r="H534" s="9" t="s">
        <v>45</v>
      </c>
      <c r="I534" s="9" t="s">
        <v>204</v>
      </c>
      <c r="J534" s="9"/>
    </row>
    <row r="535" spans="1:10" ht="24">
      <c r="A535" s="9">
        <v>449</v>
      </c>
      <c r="B535" s="15" t="s">
        <v>781</v>
      </c>
      <c r="C535" s="11">
        <v>1800</v>
      </c>
      <c r="D535" s="9" t="s">
        <v>45</v>
      </c>
      <c r="E535" s="9" t="s">
        <v>384</v>
      </c>
      <c r="F535" s="12"/>
      <c r="G535" s="9"/>
      <c r="H535" s="9"/>
      <c r="I535" s="9"/>
      <c r="J535" s="9"/>
    </row>
    <row r="536" spans="1:10" ht="24">
      <c r="A536" s="9">
        <v>450</v>
      </c>
      <c r="B536" s="15" t="s">
        <v>782</v>
      </c>
      <c r="C536" s="11">
        <v>1780</v>
      </c>
      <c r="D536" s="9" t="s">
        <v>45</v>
      </c>
      <c r="E536" s="9" t="s">
        <v>384</v>
      </c>
      <c r="F536" s="12"/>
      <c r="G536" s="24"/>
      <c r="H536" s="24"/>
      <c r="I536" s="24"/>
      <c r="J536" s="24"/>
    </row>
    <row r="537" spans="1:10" ht="24">
      <c r="A537" s="9">
        <v>451</v>
      </c>
      <c r="B537" s="15" t="s">
        <v>783</v>
      </c>
      <c r="C537" s="11">
        <v>1755</v>
      </c>
      <c r="D537" s="9" t="s">
        <v>45</v>
      </c>
      <c r="E537" s="9" t="s">
        <v>384</v>
      </c>
      <c r="F537" s="12"/>
      <c r="G537" s="32"/>
      <c r="H537" s="32"/>
      <c r="I537" s="32"/>
      <c r="J537" s="32"/>
    </row>
    <row r="538" spans="1:10" ht="36">
      <c r="A538" s="9">
        <v>452</v>
      </c>
      <c r="B538" s="15" t="s">
        <v>784</v>
      </c>
      <c r="C538" s="11">
        <v>1750</v>
      </c>
      <c r="D538" s="9" t="s">
        <v>45</v>
      </c>
      <c r="E538" s="9" t="s">
        <v>384</v>
      </c>
      <c r="F538" s="12"/>
      <c r="G538" s="9"/>
      <c r="H538" s="9"/>
      <c r="I538" s="9"/>
      <c r="J538" s="9"/>
    </row>
    <row r="539" spans="1:10" ht="24">
      <c r="A539" s="9">
        <v>453</v>
      </c>
      <c r="B539" s="15" t="s">
        <v>785</v>
      </c>
      <c r="C539" s="11">
        <v>1720</v>
      </c>
      <c r="D539" s="9" t="s">
        <v>45</v>
      </c>
      <c r="E539" s="9" t="s">
        <v>384</v>
      </c>
      <c r="F539" s="12"/>
      <c r="G539" s="9"/>
      <c r="H539" s="9"/>
      <c r="I539" s="9"/>
      <c r="J539" s="9"/>
    </row>
    <row r="540" spans="1:10" ht="24">
      <c r="A540" s="9">
        <v>454</v>
      </c>
      <c r="B540" s="10" t="s">
        <v>786</v>
      </c>
      <c r="C540" s="11">
        <v>1710</v>
      </c>
      <c r="D540" s="9" t="s">
        <v>45</v>
      </c>
      <c r="E540" s="9" t="s">
        <v>384</v>
      </c>
      <c r="F540" s="12"/>
      <c r="G540" s="32"/>
      <c r="H540" s="32"/>
      <c r="I540" s="32"/>
      <c r="J540" s="32"/>
    </row>
    <row r="541" spans="1:10" ht="48">
      <c r="A541" s="9">
        <v>455</v>
      </c>
      <c r="B541" s="15" t="s">
        <v>787</v>
      </c>
      <c r="C541" s="11">
        <v>1680</v>
      </c>
      <c r="D541" s="9" t="s">
        <v>45</v>
      </c>
      <c r="E541" s="9" t="s">
        <v>384</v>
      </c>
      <c r="F541" s="14">
        <v>1114.75</v>
      </c>
      <c r="G541" s="9">
        <v>2016</v>
      </c>
      <c r="H541" s="9" t="s">
        <v>45</v>
      </c>
      <c r="I541" s="9" t="s">
        <v>202</v>
      </c>
      <c r="J541" s="9" t="s">
        <v>788</v>
      </c>
    </row>
    <row r="542" spans="1:10" ht="24">
      <c r="A542" s="9">
        <v>456</v>
      </c>
      <c r="B542" s="15" t="s">
        <v>789</v>
      </c>
      <c r="C542" s="11">
        <v>1650</v>
      </c>
      <c r="D542" s="9" t="s">
        <v>45</v>
      </c>
      <c r="E542" s="9" t="s">
        <v>384</v>
      </c>
      <c r="F542" s="12"/>
      <c r="G542" s="9"/>
      <c r="H542" s="9"/>
      <c r="I542" s="9"/>
      <c r="J542" s="9"/>
    </row>
    <row r="543" spans="1:10" ht="24">
      <c r="A543" s="9">
        <v>457</v>
      </c>
      <c r="B543" s="15" t="s">
        <v>790</v>
      </c>
      <c r="C543" s="11">
        <v>1630</v>
      </c>
      <c r="D543" s="9" t="s">
        <v>45</v>
      </c>
      <c r="E543" s="9" t="s">
        <v>384</v>
      </c>
      <c r="F543" s="14"/>
      <c r="G543" s="9"/>
      <c r="H543" s="9"/>
      <c r="I543" s="9"/>
      <c r="J543" s="9"/>
    </row>
    <row r="544" spans="1:10" ht="24">
      <c r="A544" s="9">
        <v>458</v>
      </c>
      <c r="B544" s="15" t="s">
        <v>791</v>
      </c>
      <c r="C544" s="11">
        <v>1600.0000000000002</v>
      </c>
      <c r="D544" s="9" t="s">
        <v>45</v>
      </c>
      <c r="E544" s="9" t="s">
        <v>384</v>
      </c>
      <c r="F544" s="12"/>
      <c r="G544" s="24"/>
      <c r="H544" s="24"/>
      <c r="I544" s="24"/>
      <c r="J544" s="24"/>
    </row>
    <row r="545" spans="1:10" ht="48">
      <c r="A545" s="9">
        <v>459</v>
      </c>
      <c r="B545" s="15" t="s">
        <v>792</v>
      </c>
      <c r="C545" s="11">
        <v>1600</v>
      </c>
      <c r="D545" s="9" t="s">
        <v>45</v>
      </c>
      <c r="E545" s="9" t="s">
        <v>384</v>
      </c>
      <c r="F545" s="14">
        <v>978.12</v>
      </c>
      <c r="G545" s="9">
        <v>2016</v>
      </c>
      <c r="H545" s="9" t="s">
        <v>45</v>
      </c>
      <c r="I545" s="9" t="s">
        <v>202</v>
      </c>
      <c r="J545" s="9" t="s">
        <v>793</v>
      </c>
    </row>
    <row r="546" spans="1:10" ht="60">
      <c r="A546" s="9">
        <v>460</v>
      </c>
      <c r="B546" s="15" t="s">
        <v>794</v>
      </c>
      <c r="C546" s="11">
        <v>1600</v>
      </c>
      <c r="D546" s="9" t="s">
        <v>45</v>
      </c>
      <c r="E546" s="9" t="s">
        <v>384</v>
      </c>
      <c r="F546" s="14">
        <v>839</v>
      </c>
      <c r="G546" s="9">
        <v>2016</v>
      </c>
      <c r="H546" s="9" t="s">
        <v>45</v>
      </c>
      <c r="I546" s="9" t="s">
        <v>795</v>
      </c>
      <c r="J546" s="9" t="s">
        <v>796</v>
      </c>
    </row>
    <row r="547" spans="1:10" ht="24">
      <c r="A547" s="9">
        <v>461</v>
      </c>
      <c r="B547" s="15" t="s">
        <v>797</v>
      </c>
      <c r="C547" s="11">
        <v>1580</v>
      </c>
      <c r="D547" s="9" t="s">
        <v>45</v>
      </c>
      <c r="E547" s="9" t="s">
        <v>384</v>
      </c>
      <c r="F547" s="14"/>
      <c r="G547" s="9"/>
      <c r="H547" s="9"/>
      <c r="I547" s="9"/>
      <c r="J547" s="9"/>
    </row>
    <row r="548" spans="1:10" ht="24">
      <c r="A548" s="9">
        <v>462</v>
      </c>
      <c r="B548" s="15" t="s">
        <v>798</v>
      </c>
      <c r="C548" s="11">
        <v>1560</v>
      </c>
      <c r="D548" s="9" t="s">
        <v>45</v>
      </c>
      <c r="E548" s="9" t="s">
        <v>384</v>
      </c>
      <c r="F548" s="12"/>
      <c r="G548" s="9"/>
      <c r="H548" s="9"/>
      <c r="I548" s="9"/>
      <c r="J548" s="9"/>
    </row>
    <row r="549" spans="1:10" ht="24">
      <c r="A549" s="9">
        <v>463</v>
      </c>
      <c r="B549" s="15" t="s">
        <v>799</v>
      </c>
      <c r="C549" s="11">
        <v>1520.0000000000002</v>
      </c>
      <c r="D549" s="9" t="s">
        <v>45</v>
      </c>
      <c r="E549" s="9" t="s">
        <v>384</v>
      </c>
      <c r="F549" s="12"/>
      <c r="G549" s="9"/>
      <c r="H549" s="9"/>
      <c r="I549" s="9"/>
      <c r="J549" s="9"/>
    </row>
    <row r="550" spans="1:10" ht="24">
      <c r="A550" s="9">
        <v>464</v>
      </c>
      <c r="B550" s="15" t="s">
        <v>800</v>
      </c>
      <c r="C550" s="11">
        <v>1520</v>
      </c>
      <c r="D550" s="9" t="s">
        <v>45</v>
      </c>
      <c r="E550" s="9" t="s">
        <v>384</v>
      </c>
      <c r="F550" s="12"/>
      <c r="G550" s="9"/>
      <c r="H550" s="9"/>
      <c r="I550" s="9"/>
      <c r="J550" s="9"/>
    </row>
    <row r="551" spans="1:10" ht="36">
      <c r="A551" s="9">
        <v>465</v>
      </c>
      <c r="B551" s="15" t="s">
        <v>801</v>
      </c>
      <c r="C551" s="11">
        <v>1510</v>
      </c>
      <c r="D551" s="9" t="s">
        <v>45</v>
      </c>
      <c r="E551" s="9" t="s">
        <v>384</v>
      </c>
      <c r="F551" s="14">
        <v>2120</v>
      </c>
      <c r="G551" s="9">
        <v>2016</v>
      </c>
      <c r="H551" s="9" t="s">
        <v>45</v>
      </c>
      <c r="I551" s="9" t="s">
        <v>202</v>
      </c>
      <c r="J551" s="9" t="s">
        <v>802</v>
      </c>
    </row>
    <row r="552" spans="1:10" ht="24">
      <c r="A552" s="9">
        <v>466</v>
      </c>
      <c r="B552" s="15" t="s">
        <v>803</v>
      </c>
      <c r="C552" s="44">
        <v>1506.38</v>
      </c>
      <c r="D552" s="9" t="s">
        <v>45</v>
      </c>
      <c r="E552" s="9" t="s">
        <v>384</v>
      </c>
      <c r="F552" s="14"/>
      <c r="G552" s="9"/>
      <c r="H552" s="9"/>
      <c r="I552" s="9"/>
      <c r="J552" s="9"/>
    </row>
    <row r="553" spans="1:10" ht="24">
      <c r="A553" s="9">
        <v>467</v>
      </c>
      <c r="B553" s="15" t="s">
        <v>804</v>
      </c>
      <c r="C553" s="11">
        <v>1500</v>
      </c>
      <c r="D553" s="9" t="s">
        <v>45</v>
      </c>
      <c r="E553" s="9" t="s">
        <v>384</v>
      </c>
      <c r="F553" s="12"/>
      <c r="G553" s="9"/>
      <c r="H553" s="9"/>
      <c r="I553" s="9"/>
      <c r="J553" s="9"/>
    </row>
    <row r="554" spans="1:10" ht="24">
      <c r="A554" s="9">
        <v>468</v>
      </c>
      <c r="B554" s="15" t="s">
        <v>805</v>
      </c>
      <c r="C554" s="11">
        <v>1500</v>
      </c>
      <c r="D554" s="9" t="s">
        <v>45</v>
      </c>
      <c r="E554" s="9" t="s">
        <v>384</v>
      </c>
      <c r="F554" s="12"/>
      <c r="G554" s="24"/>
      <c r="H554" s="24"/>
      <c r="I554" s="24"/>
      <c r="J554" s="24"/>
    </row>
    <row r="555" spans="1:10" ht="24">
      <c r="A555" s="9">
        <v>469</v>
      </c>
      <c r="B555" s="15" t="s">
        <v>806</v>
      </c>
      <c r="C555" s="11">
        <v>1500</v>
      </c>
      <c r="D555" s="9" t="s">
        <v>45</v>
      </c>
      <c r="E555" s="9" t="s">
        <v>384</v>
      </c>
      <c r="F555" s="14"/>
      <c r="G555" s="9"/>
      <c r="H555" s="9"/>
      <c r="I555" s="9"/>
      <c r="J555" s="9"/>
    </row>
    <row r="556" spans="1:10" ht="24">
      <c r="A556" s="9">
        <v>470</v>
      </c>
      <c r="B556" s="15" t="s">
        <v>807</v>
      </c>
      <c r="C556" s="11">
        <v>1450.0000000000002</v>
      </c>
      <c r="D556" s="9" t="s">
        <v>45</v>
      </c>
      <c r="E556" s="9" t="s">
        <v>384</v>
      </c>
      <c r="F556" s="12"/>
      <c r="G556" s="24"/>
      <c r="H556" s="24"/>
      <c r="I556" s="24"/>
      <c r="J556" s="24"/>
    </row>
    <row r="557" spans="1:10" ht="24">
      <c r="A557" s="9">
        <v>471</v>
      </c>
      <c r="B557" s="15" t="s">
        <v>808</v>
      </c>
      <c r="C557" s="11">
        <v>1450</v>
      </c>
      <c r="D557" s="9" t="s">
        <v>45</v>
      </c>
      <c r="E557" s="9" t="s">
        <v>384</v>
      </c>
      <c r="F557" s="12"/>
      <c r="G557" s="13"/>
      <c r="H557" s="13"/>
      <c r="I557" s="13"/>
      <c r="J557" s="13"/>
    </row>
    <row r="558" spans="1:10" ht="36">
      <c r="A558" s="9">
        <v>472</v>
      </c>
      <c r="B558" s="15" t="s">
        <v>809</v>
      </c>
      <c r="C558" s="11">
        <v>1420</v>
      </c>
      <c r="D558" s="9" t="s">
        <v>45</v>
      </c>
      <c r="E558" s="9" t="s">
        <v>384</v>
      </c>
      <c r="F558" s="12">
        <v>2696.1</v>
      </c>
      <c r="G558" s="9">
        <v>2016</v>
      </c>
      <c r="H558" s="9" t="s">
        <v>45</v>
      </c>
      <c r="I558" s="13" t="s">
        <v>46</v>
      </c>
      <c r="J558" s="13" t="s">
        <v>810</v>
      </c>
    </row>
    <row r="559" spans="1:10" ht="60">
      <c r="A559" s="9">
        <v>473</v>
      </c>
      <c r="B559" s="15" t="s">
        <v>811</v>
      </c>
      <c r="C559" s="11">
        <v>1350</v>
      </c>
      <c r="D559" s="9" t="s">
        <v>45</v>
      </c>
      <c r="E559" s="9" t="s">
        <v>384</v>
      </c>
      <c r="F559" s="14">
        <v>1399.2</v>
      </c>
      <c r="G559" s="9">
        <v>2016</v>
      </c>
      <c r="H559" s="9" t="s">
        <v>45</v>
      </c>
      <c r="I559" s="9" t="s">
        <v>202</v>
      </c>
      <c r="J559" s="9" t="s">
        <v>812</v>
      </c>
    </row>
    <row r="560" spans="1:10" ht="24">
      <c r="A560" s="9">
        <v>474</v>
      </c>
      <c r="B560" s="15" t="s">
        <v>813</v>
      </c>
      <c r="C560" s="11">
        <v>1350</v>
      </c>
      <c r="D560" s="9" t="s">
        <v>45</v>
      </c>
      <c r="E560" s="9" t="s">
        <v>384</v>
      </c>
      <c r="F560" s="12"/>
      <c r="G560" s="9"/>
      <c r="H560" s="9"/>
      <c r="I560" s="9"/>
      <c r="J560" s="9"/>
    </row>
    <row r="561" spans="1:10" ht="24">
      <c r="A561" s="9">
        <v>475</v>
      </c>
      <c r="B561" s="15" t="s">
        <v>814</v>
      </c>
      <c r="C561" s="11">
        <v>1340</v>
      </c>
      <c r="D561" s="9" t="s">
        <v>45</v>
      </c>
      <c r="E561" s="9" t="s">
        <v>384</v>
      </c>
      <c r="F561" s="12"/>
      <c r="G561" s="9"/>
      <c r="H561" s="9"/>
      <c r="I561" s="9"/>
      <c r="J561" s="9"/>
    </row>
    <row r="562" spans="1:10" ht="24">
      <c r="A562" s="9">
        <v>476</v>
      </c>
      <c r="B562" s="15" t="s">
        <v>815</v>
      </c>
      <c r="C562" s="11">
        <v>1330</v>
      </c>
      <c r="D562" s="9" t="s">
        <v>45</v>
      </c>
      <c r="E562" s="9" t="s">
        <v>384</v>
      </c>
      <c r="F562" s="14">
        <v>4974.75</v>
      </c>
      <c r="G562" s="9">
        <v>2016</v>
      </c>
      <c r="H562" s="9" t="s">
        <v>45</v>
      </c>
      <c r="I562" s="13" t="s">
        <v>46</v>
      </c>
      <c r="J562" s="20" t="s">
        <v>816</v>
      </c>
    </row>
    <row r="563" spans="1:10" ht="24">
      <c r="A563" s="9">
        <v>477</v>
      </c>
      <c r="B563" s="15" t="s">
        <v>817</v>
      </c>
      <c r="C563" s="11">
        <v>1330</v>
      </c>
      <c r="D563" s="9" t="s">
        <v>45</v>
      </c>
      <c r="E563" s="9" t="s">
        <v>384</v>
      </c>
      <c r="F563" s="14">
        <v>1326.49</v>
      </c>
      <c r="G563" s="9">
        <v>2016</v>
      </c>
      <c r="H563" s="9" t="s">
        <v>45</v>
      </c>
      <c r="I563" s="13" t="s">
        <v>46</v>
      </c>
      <c r="J563" s="24" t="s">
        <v>818</v>
      </c>
    </row>
    <row r="564" spans="1:10" ht="96">
      <c r="A564" s="9">
        <v>478</v>
      </c>
      <c r="B564" s="15" t="s">
        <v>819</v>
      </c>
      <c r="C564" s="11">
        <v>1300</v>
      </c>
      <c r="D564" s="9" t="s">
        <v>45</v>
      </c>
      <c r="E564" s="9" t="s">
        <v>384</v>
      </c>
      <c r="F564" s="14">
        <v>1933.2</v>
      </c>
      <c r="G564" s="9">
        <v>2016</v>
      </c>
      <c r="H564" s="9" t="s">
        <v>45</v>
      </c>
      <c r="I564" s="9" t="s">
        <v>202</v>
      </c>
      <c r="J564" s="9" t="s">
        <v>820</v>
      </c>
    </row>
    <row r="565" spans="1:10" ht="24">
      <c r="A565" s="9">
        <v>479</v>
      </c>
      <c r="B565" s="15" t="s">
        <v>821</v>
      </c>
      <c r="C565" s="11">
        <v>1300</v>
      </c>
      <c r="D565" s="9" t="s">
        <v>45</v>
      </c>
      <c r="E565" s="9" t="s">
        <v>384</v>
      </c>
      <c r="F565" s="12"/>
      <c r="G565" s="13"/>
      <c r="H565" s="13"/>
      <c r="I565" s="13"/>
      <c r="J565" s="13"/>
    </row>
    <row r="566" spans="1:10" ht="36">
      <c r="A566" s="9">
        <v>480</v>
      </c>
      <c r="B566" s="15" t="s">
        <v>822</v>
      </c>
      <c r="C566" s="11">
        <v>1260</v>
      </c>
      <c r="D566" s="9" t="s">
        <v>45</v>
      </c>
      <c r="E566" s="9" t="s">
        <v>384</v>
      </c>
      <c r="F566" s="14">
        <v>1228.5899999999999</v>
      </c>
      <c r="G566" s="9">
        <v>2016</v>
      </c>
      <c r="H566" s="9" t="s">
        <v>45</v>
      </c>
      <c r="I566" s="9" t="s">
        <v>202</v>
      </c>
      <c r="J566" s="9" t="s">
        <v>823</v>
      </c>
    </row>
    <row r="567" spans="1:10" ht="24">
      <c r="A567" s="9">
        <v>481</v>
      </c>
      <c r="B567" s="10" t="s">
        <v>824</v>
      </c>
      <c r="C567" s="11">
        <v>1250</v>
      </c>
      <c r="D567" s="9" t="s">
        <v>45</v>
      </c>
      <c r="E567" s="9" t="s">
        <v>384</v>
      </c>
      <c r="F567" s="14"/>
      <c r="G567" s="9"/>
      <c r="H567" s="9"/>
      <c r="I567" s="9"/>
      <c r="J567" s="9"/>
    </row>
    <row r="568" spans="1:10" ht="108">
      <c r="A568" s="9">
        <v>482</v>
      </c>
      <c r="B568" s="15" t="s">
        <v>825</v>
      </c>
      <c r="C568" s="11">
        <v>1200</v>
      </c>
      <c r="D568" s="9" t="s">
        <v>45</v>
      </c>
      <c r="E568" s="9" t="s">
        <v>384</v>
      </c>
      <c r="F568" s="14">
        <v>1197</v>
      </c>
      <c r="G568" s="9">
        <v>2016</v>
      </c>
      <c r="H568" s="9" t="s">
        <v>45</v>
      </c>
      <c r="I568" s="9" t="s">
        <v>202</v>
      </c>
      <c r="J568" s="9" t="s">
        <v>826</v>
      </c>
    </row>
    <row r="569" spans="1:10" ht="72">
      <c r="A569" s="9">
        <v>483</v>
      </c>
      <c r="B569" s="15" t="s">
        <v>827</v>
      </c>
      <c r="C569" s="11">
        <v>1180</v>
      </c>
      <c r="D569" s="9" t="s">
        <v>45</v>
      </c>
      <c r="E569" s="9" t="s">
        <v>384</v>
      </c>
      <c r="F569" s="14">
        <v>1117</v>
      </c>
      <c r="G569" s="9">
        <v>2016</v>
      </c>
      <c r="H569" s="9" t="s">
        <v>45</v>
      </c>
      <c r="I569" s="9" t="s">
        <v>828</v>
      </c>
      <c r="J569" s="9" t="s">
        <v>829</v>
      </c>
    </row>
    <row r="570" spans="1:10" ht="24">
      <c r="A570" s="9">
        <v>484</v>
      </c>
      <c r="B570" s="15" t="s">
        <v>830</v>
      </c>
      <c r="C570" s="11">
        <v>1160</v>
      </c>
      <c r="D570" s="9" t="s">
        <v>45</v>
      </c>
      <c r="E570" s="9" t="s">
        <v>384</v>
      </c>
      <c r="F570" s="14"/>
      <c r="G570" s="9"/>
      <c r="H570" s="9"/>
      <c r="I570" s="9"/>
      <c r="J570" s="9"/>
    </row>
    <row r="571" spans="1:10" ht="84">
      <c r="A571" s="9">
        <v>485</v>
      </c>
      <c r="B571" s="15" t="s">
        <v>831</v>
      </c>
      <c r="C571" s="11">
        <v>1150</v>
      </c>
      <c r="D571" s="9" t="s">
        <v>45</v>
      </c>
      <c r="E571" s="9" t="s">
        <v>384</v>
      </c>
      <c r="F571" s="14">
        <v>128</v>
      </c>
      <c r="G571" s="9">
        <v>2016</v>
      </c>
      <c r="H571" s="9" t="s">
        <v>45</v>
      </c>
      <c r="I571" s="9" t="s">
        <v>828</v>
      </c>
      <c r="J571" s="9" t="s">
        <v>832</v>
      </c>
    </row>
    <row r="572" spans="1:10" ht="24">
      <c r="A572" s="9">
        <v>486</v>
      </c>
      <c r="B572" s="15" t="s">
        <v>833</v>
      </c>
      <c r="C572" s="11">
        <v>1130</v>
      </c>
      <c r="D572" s="9" t="s">
        <v>45</v>
      </c>
      <c r="E572" s="9" t="s">
        <v>384</v>
      </c>
      <c r="F572" s="12"/>
      <c r="G572" s="13"/>
      <c r="H572" s="13"/>
      <c r="I572" s="13"/>
      <c r="J572" s="13"/>
    </row>
    <row r="573" spans="1:10" ht="24">
      <c r="A573" s="9">
        <v>487</v>
      </c>
      <c r="B573" s="15" t="s">
        <v>834</v>
      </c>
      <c r="C573" s="11">
        <v>1100</v>
      </c>
      <c r="D573" s="9" t="s">
        <v>45</v>
      </c>
      <c r="E573" s="9" t="s">
        <v>384</v>
      </c>
      <c r="F573" s="12"/>
      <c r="G573" s="24"/>
      <c r="H573" s="24"/>
      <c r="I573" s="24"/>
      <c r="J573" s="24"/>
    </row>
    <row r="574" spans="1:10" ht="24">
      <c r="A574" s="9">
        <v>488</v>
      </c>
      <c r="B574" s="15" t="s">
        <v>835</v>
      </c>
      <c r="C574" s="11">
        <v>1100</v>
      </c>
      <c r="D574" s="9" t="s">
        <v>45</v>
      </c>
      <c r="E574" s="9" t="s">
        <v>384</v>
      </c>
      <c r="F574" s="12"/>
      <c r="G574" s="9"/>
      <c r="H574" s="9"/>
      <c r="I574" s="9"/>
      <c r="J574" s="9"/>
    </row>
    <row r="575" spans="1:10" ht="36">
      <c r="A575" s="9">
        <v>489</v>
      </c>
      <c r="B575" s="10" t="s">
        <v>836</v>
      </c>
      <c r="C575" s="11">
        <v>1100</v>
      </c>
      <c r="D575" s="9" t="s">
        <v>45</v>
      </c>
      <c r="E575" s="9" t="s">
        <v>384</v>
      </c>
      <c r="F575" s="12"/>
      <c r="G575" s="32"/>
      <c r="H575" s="32"/>
      <c r="I575" s="32"/>
      <c r="J575" s="32"/>
    </row>
    <row r="576" spans="1:10" ht="24">
      <c r="A576" s="9">
        <v>490</v>
      </c>
      <c r="B576" s="15" t="s">
        <v>837</v>
      </c>
      <c r="C576" s="11">
        <v>1100</v>
      </c>
      <c r="D576" s="9" t="s">
        <v>45</v>
      </c>
      <c r="E576" s="9" t="s">
        <v>384</v>
      </c>
      <c r="F576" s="14"/>
      <c r="G576" s="9"/>
      <c r="H576" s="9"/>
      <c r="I576" s="9"/>
      <c r="J576" s="9"/>
    </row>
    <row r="577" spans="1:10" ht="36">
      <c r="A577" s="9">
        <v>491</v>
      </c>
      <c r="B577" s="10" t="s">
        <v>838</v>
      </c>
      <c r="C577" s="11">
        <v>1075</v>
      </c>
      <c r="D577" s="9" t="s">
        <v>45</v>
      </c>
      <c r="E577" s="9" t="s">
        <v>384</v>
      </c>
      <c r="F577" s="12">
        <v>2289.1</v>
      </c>
      <c r="G577" s="9">
        <v>2016</v>
      </c>
      <c r="H577" s="9" t="s">
        <v>45</v>
      </c>
      <c r="I577" s="9" t="s">
        <v>828</v>
      </c>
      <c r="J577" s="13" t="s">
        <v>839</v>
      </c>
    </row>
    <row r="578" spans="1:10" ht="24">
      <c r="A578" s="9">
        <v>492</v>
      </c>
      <c r="B578" s="15" t="s">
        <v>840</v>
      </c>
      <c r="C578" s="11">
        <v>1060</v>
      </c>
      <c r="D578" s="9" t="s">
        <v>45</v>
      </c>
      <c r="E578" s="9" t="s">
        <v>384</v>
      </c>
      <c r="F578" s="14">
        <v>1457.3</v>
      </c>
      <c r="G578" s="9">
        <v>2016</v>
      </c>
      <c r="H578" s="9" t="s">
        <v>45</v>
      </c>
      <c r="I578" s="9" t="s">
        <v>446</v>
      </c>
      <c r="J578" s="9"/>
    </row>
    <row r="579" spans="1:10" ht="36">
      <c r="A579" s="9">
        <v>493</v>
      </c>
      <c r="B579" s="15" t="s">
        <v>841</v>
      </c>
      <c r="C579" s="11">
        <v>1060</v>
      </c>
      <c r="D579" s="9" t="s">
        <v>45</v>
      </c>
      <c r="E579" s="9" t="s">
        <v>384</v>
      </c>
      <c r="F579" s="12"/>
      <c r="G579" s="9"/>
      <c r="H579" s="9"/>
      <c r="I579" s="9"/>
      <c r="J579" s="9"/>
    </row>
    <row r="580" spans="1:10" ht="24">
      <c r="A580" s="9">
        <v>494</v>
      </c>
      <c r="B580" s="15" t="s">
        <v>842</v>
      </c>
      <c r="C580" s="11">
        <v>1060</v>
      </c>
      <c r="D580" s="9" t="s">
        <v>45</v>
      </c>
      <c r="E580" s="9" t="s">
        <v>384</v>
      </c>
      <c r="F580" s="12"/>
      <c r="G580" s="9"/>
      <c r="H580" s="9"/>
      <c r="I580" s="9"/>
      <c r="J580" s="9"/>
    </row>
    <row r="581" spans="1:10" ht="60">
      <c r="A581" s="9">
        <v>495</v>
      </c>
      <c r="B581" s="10" t="s">
        <v>843</v>
      </c>
      <c r="C581" s="11">
        <v>1060</v>
      </c>
      <c r="D581" s="9" t="s">
        <v>45</v>
      </c>
      <c r="E581" s="9" t="s">
        <v>384</v>
      </c>
      <c r="F581" s="12">
        <v>1368.31</v>
      </c>
      <c r="G581" s="32">
        <v>2016</v>
      </c>
      <c r="H581" s="32" t="s">
        <v>45</v>
      </c>
      <c r="I581" s="32" t="s">
        <v>46</v>
      </c>
      <c r="J581" s="32" t="s">
        <v>844</v>
      </c>
    </row>
    <row r="582" spans="1:10" ht="72">
      <c r="A582" s="9">
        <v>496</v>
      </c>
      <c r="B582" s="10" t="s">
        <v>845</v>
      </c>
      <c r="C582" s="11">
        <v>1020</v>
      </c>
      <c r="D582" s="9" t="s">
        <v>45</v>
      </c>
      <c r="E582" s="9" t="s">
        <v>384</v>
      </c>
      <c r="F582" s="12">
        <v>701.6</v>
      </c>
      <c r="G582" s="9">
        <v>2016</v>
      </c>
      <c r="H582" s="9" t="s">
        <v>45</v>
      </c>
      <c r="I582" s="9" t="s">
        <v>828</v>
      </c>
      <c r="J582" s="13" t="s">
        <v>846</v>
      </c>
    </row>
    <row r="583" spans="1:10" ht="24">
      <c r="A583" s="9">
        <v>497</v>
      </c>
      <c r="B583" s="15" t="s">
        <v>847</v>
      </c>
      <c r="C583" s="11">
        <v>1000.0000000000001</v>
      </c>
      <c r="D583" s="9" t="s">
        <v>45</v>
      </c>
      <c r="E583" s="9" t="s">
        <v>384</v>
      </c>
      <c r="F583" s="12"/>
      <c r="G583" s="9"/>
      <c r="H583" s="9"/>
      <c r="I583" s="9"/>
      <c r="J583" s="9"/>
    </row>
    <row r="584" spans="1:10" ht="24">
      <c r="A584" s="9">
        <v>498</v>
      </c>
      <c r="B584" s="15" t="s">
        <v>848</v>
      </c>
      <c r="C584" s="11">
        <v>1000</v>
      </c>
      <c r="D584" s="9" t="s">
        <v>45</v>
      </c>
      <c r="E584" s="9" t="s">
        <v>384</v>
      </c>
      <c r="F584" s="14"/>
      <c r="G584" s="24"/>
      <c r="H584" s="24"/>
      <c r="I584" s="24"/>
      <c r="J584" s="24"/>
    </row>
    <row r="585" spans="1:10" ht="24">
      <c r="A585" s="9">
        <v>499</v>
      </c>
      <c r="B585" s="15" t="s">
        <v>849</v>
      </c>
      <c r="C585" s="11">
        <v>1000</v>
      </c>
      <c r="D585" s="9" t="s">
        <v>45</v>
      </c>
      <c r="E585" s="9" t="s">
        <v>384</v>
      </c>
      <c r="F585" s="12"/>
      <c r="G585" s="9"/>
      <c r="H585" s="9"/>
      <c r="I585" s="9"/>
      <c r="J585" s="9"/>
    </row>
    <row r="586" spans="1:10" ht="36">
      <c r="A586" s="9">
        <v>500</v>
      </c>
      <c r="B586" s="15" t="s">
        <v>850</v>
      </c>
      <c r="C586" s="11">
        <v>990.00000000000011</v>
      </c>
      <c r="D586" s="9" t="s">
        <v>45</v>
      </c>
      <c r="E586" s="9" t="s">
        <v>384</v>
      </c>
      <c r="F586" s="14">
        <v>970.2</v>
      </c>
      <c r="G586" s="32">
        <v>2016</v>
      </c>
      <c r="H586" s="32" t="s">
        <v>45</v>
      </c>
      <c r="I586" s="32" t="s">
        <v>46</v>
      </c>
      <c r="J586" s="9" t="s">
        <v>851</v>
      </c>
    </row>
    <row r="587" spans="1:10" ht="48">
      <c r="A587" s="9">
        <v>501</v>
      </c>
      <c r="B587" s="15" t="s">
        <v>852</v>
      </c>
      <c r="C587" s="11">
        <v>970</v>
      </c>
      <c r="D587" s="9" t="s">
        <v>45</v>
      </c>
      <c r="E587" s="9" t="s">
        <v>384</v>
      </c>
      <c r="F587" s="14">
        <v>7190.32</v>
      </c>
      <c r="G587" s="9">
        <v>2016</v>
      </c>
      <c r="H587" s="9" t="s">
        <v>45</v>
      </c>
      <c r="I587" s="9" t="s">
        <v>828</v>
      </c>
      <c r="J587" s="9" t="s">
        <v>853</v>
      </c>
    </row>
    <row r="588" spans="1:10" ht="36">
      <c r="A588" s="9">
        <v>502</v>
      </c>
      <c r="B588" s="10" t="s">
        <v>854</v>
      </c>
      <c r="C588" s="11">
        <v>970</v>
      </c>
      <c r="D588" s="9" t="s">
        <v>45</v>
      </c>
      <c r="E588" s="9" t="s">
        <v>384</v>
      </c>
      <c r="F588" s="12">
        <v>3745</v>
      </c>
      <c r="G588" s="32">
        <v>2016</v>
      </c>
      <c r="H588" s="32" t="s">
        <v>45</v>
      </c>
      <c r="I588" s="32" t="s">
        <v>46</v>
      </c>
      <c r="J588" s="13" t="s">
        <v>855</v>
      </c>
    </row>
    <row r="589" spans="1:10" ht="24">
      <c r="A589" s="9">
        <v>503</v>
      </c>
      <c r="B589" s="15" t="s">
        <v>856</v>
      </c>
      <c r="C589" s="11">
        <v>960.00000000000011</v>
      </c>
      <c r="D589" s="9" t="s">
        <v>45</v>
      </c>
      <c r="E589" s="9" t="s">
        <v>384</v>
      </c>
      <c r="F589" s="14"/>
      <c r="G589" s="9"/>
      <c r="H589" s="9"/>
      <c r="I589" s="9"/>
      <c r="J589" s="9"/>
    </row>
    <row r="590" spans="1:10" ht="24">
      <c r="A590" s="9">
        <v>504</v>
      </c>
      <c r="B590" s="15" t="s">
        <v>857</v>
      </c>
      <c r="C590" s="11">
        <v>905</v>
      </c>
      <c r="D590" s="9" t="s">
        <v>45</v>
      </c>
      <c r="E590" s="9" t="s">
        <v>384</v>
      </c>
      <c r="F590" s="36">
        <v>220481.05</v>
      </c>
      <c r="G590" s="9">
        <v>2016</v>
      </c>
      <c r="H590" s="18" t="s">
        <v>16</v>
      </c>
      <c r="I590" s="18" t="s">
        <v>858</v>
      </c>
      <c r="J590" s="24"/>
    </row>
    <row r="591" spans="1:10" ht="24">
      <c r="A591" s="9">
        <v>505</v>
      </c>
      <c r="B591" s="15" t="s">
        <v>859</v>
      </c>
      <c r="C591" s="11">
        <v>900</v>
      </c>
      <c r="D591" s="9" t="s">
        <v>45</v>
      </c>
      <c r="E591" s="9" t="s">
        <v>384</v>
      </c>
      <c r="F591" s="14">
        <v>876</v>
      </c>
      <c r="G591" s="32">
        <v>2016</v>
      </c>
      <c r="H591" s="32" t="s">
        <v>45</v>
      </c>
      <c r="I591" s="32" t="s">
        <v>46</v>
      </c>
      <c r="J591" s="24"/>
    </row>
    <row r="592" spans="1:10" ht="24">
      <c r="A592" s="9">
        <v>506</v>
      </c>
      <c r="B592" s="15" t="s">
        <v>860</v>
      </c>
      <c r="C592" s="11">
        <v>900</v>
      </c>
      <c r="D592" s="9" t="s">
        <v>45</v>
      </c>
      <c r="E592" s="9" t="s">
        <v>384</v>
      </c>
      <c r="F592" s="12"/>
      <c r="G592" s="24"/>
      <c r="H592" s="24"/>
      <c r="I592" s="24"/>
      <c r="J592" s="24"/>
    </row>
    <row r="593" spans="1:10" ht="24">
      <c r="A593" s="9">
        <v>507</v>
      </c>
      <c r="B593" s="15" t="s">
        <v>861</v>
      </c>
      <c r="C593" s="11">
        <v>895</v>
      </c>
      <c r="D593" s="9" t="s">
        <v>45</v>
      </c>
      <c r="E593" s="9" t="s">
        <v>384</v>
      </c>
      <c r="F593" s="12"/>
      <c r="G593" s="9"/>
      <c r="H593" s="9"/>
      <c r="I593" s="9"/>
      <c r="J593" s="9"/>
    </row>
    <row r="594" spans="1:10" ht="24">
      <c r="A594" s="9">
        <v>508</v>
      </c>
      <c r="B594" s="10" t="s">
        <v>862</v>
      </c>
      <c r="C594" s="11">
        <v>870</v>
      </c>
      <c r="D594" s="9" t="s">
        <v>45</v>
      </c>
      <c r="E594" s="9" t="s">
        <v>384</v>
      </c>
      <c r="F594" s="12"/>
      <c r="G594" s="13"/>
      <c r="H594" s="13"/>
      <c r="I594" s="13"/>
      <c r="J594" s="13"/>
    </row>
    <row r="595" spans="1:10" ht="36">
      <c r="A595" s="9">
        <v>509</v>
      </c>
      <c r="B595" s="15" t="s">
        <v>863</v>
      </c>
      <c r="C595" s="11">
        <v>870</v>
      </c>
      <c r="D595" s="9" t="s">
        <v>45</v>
      </c>
      <c r="E595" s="9" t="s">
        <v>384</v>
      </c>
      <c r="F595" s="14">
        <v>6483.58</v>
      </c>
      <c r="G595" s="9">
        <v>2016</v>
      </c>
      <c r="H595" s="9" t="s">
        <v>45</v>
      </c>
      <c r="I595" s="9" t="s">
        <v>828</v>
      </c>
      <c r="J595" s="9" t="s">
        <v>864</v>
      </c>
    </row>
    <row r="596" spans="1:10" ht="48">
      <c r="A596" s="9">
        <v>510</v>
      </c>
      <c r="B596" s="10" t="s">
        <v>865</v>
      </c>
      <c r="C596" s="11">
        <v>865</v>
      </c>
      <c r="D596" s="9" t="s">
        <v>45</v>
      </c>
      <c r="E596" s="9" t="s">
        <v>384</v>
      </c>
      <c r="F596" s="14">
        <v>286.5</v>
      </c>
      <c r="G596" s="9">
        <v>2016</v>
      </c>
      <c r="H596" s="9" t="s">
        <v>45</v>
      </c>
      <c r="I596" s="9" t="s">
        <v>828</v>
      </c>
      <c r="J596" s="9" t="s">
        <v>866</v>
      </c>
    </row>
    <row r="597" spans="1:10" ht="48">
      <c r="A597" s="9">
        <v>511</v>
      </c>
      <c r="B597" s="10" t="s">
        <v>867</v>
      </c>
      <c r="C597" s="11">
        <v>825</v>
      </c>
      <c r="D597" s="9" t="s">
        <v>45</v>
      </c>
      <c r="E597" s="9" t="s">
        <v>384</v>
      </c>
      <c r="F597" s="12">
        <v>4766.32</v>
      </c>
      <c r="G597" s="9">
        <v>2016</v>
      </c>
      <c r="H597" s="9" t="s">
        <v>45</v>
      </c>
      <c r="I597" s="9" t="s">
        <v>828</v>
      </c>
      <c r="J597" s="32" t="s">
        <v>868</v>
      </c>
    </row>
    <row r="598" spans="1:10" ht="48">
      <c r="A598" s="9">
        <v>512</v>
      </c>
      <c r="B598" s="15" t="s">
        <v>869</v>
      </c>
      <c r="C598" s="11">
        <v>820</v>
      </c>
      <c r="D598" s="9" t="s">
        <v>45</v>
      </c>
      <c r="E598" s="9" t="s">
        <v>384</v>
      </c>
      <c r="F598" s="14">
        <v>820</v>
      </c>
      <c r="G598" s="9">
        <v>2016</v>
      </c>
      <c r="H598" s="9" t="s">
        <v>45</v>
      </c>
      <c r="I598" s="9" t="s">
        <v>828</v>
      </c>
      <c r="J598" s="9" t="s">
        <v>870</v>
      </c>
    </row>
    <row r="599" spans="1:10" ht="24">
      <c r="A599" s="9">
        <v>513</v>
      </c>
      <c r="B599" s="10" t="s">
        <v>871</v>
      </c>
      <c r="C599" s="11">
        <v>800</v>
      </c>
      <c r="D599" s="9" t="s">
        <v>45</v>
      </c>
      <c r="E599" s="9" t="s">
        <v>384</v>
      </c>
      <c r="F599" s="12"/>
      <c r="G599" s="9"/>
      <c r="H599" s="9"/>
      <c r="I599" s="9"/>
      <c r="J599" s="9"/>
    </row>
    <row r="600" spans="1:10" ht="36">
      <c r="A600" s="9">
        <v>514</v>
      </c>
      <c r="B600" s="15" t="s">
        <v>872</v>
      </c>
      <c r="C600" s="11">
        <v>790</v>
      </c>
      <c r="D600" s="9" t="s">
        <v>45</v>
      </c>
      <c r="E600" s="9" t="s">
        <v>384</v>
      </c>
      <c r="F600" s="14">
        <v>1497.28</v>
      </c>
      <c r="G600" s="9">
        <v>2016</v>
      </c>
      <c r="H600" s="9" t="s">
        <v>45</v>
      </c>
      <c r="I600" s="9" t="s">
        <v>828</v>
      </c>
      <c r="J600" s="24" t="s">
        <v>873</v>
      </c>
    </row>
    <row r="601" spans="1:10" ht="24">
      <c r="A601" s="9">
        <v>515</v>
      </c>
      <c r="B601" s="15" t="s">
        <v>874</v>
      </c>
      <c r="C601" s="11">
        <v>775</v>
      </c>
      <c r="D601" s="9" t="s">
        <v>45</v>
      </c>
      <c r="E601" s="9" t="s">
        <v>384</v>
      </c>
      <c r="F601" s="14"/>
      <c r="G601" s="9"/>
      <c r="H601" s="9"/>
      <c r="I601" s="9"/>
      <c r="J601" s="9"/>
    </row>
    <row r="602" spans="1:10" ht="36">
      <c r="A602" s="56">
        <v>516</v>
      </c>
      <c r="B602" s="57" t="s">
        <v>875</v>
      </c>
      <c r="C602" s="58">
        <v>750</v>
      </c>
      <c r="D602" s="9" t="s">
        <v>45</v>
      </c>
      <c r="E602" s="9" t="s">
        <v>384</v>
      </c>
      <c r="F602" s="14">
        <v>147</v>
      </c>
      <c r="G602" s="9">
        <v>2016</v>
      </c>
      <c r="H602" s="9" t="s">
        <v>45</v>
      </c>
      <c r="I602" s="9" t="s">
        <v>828</v>
      </c>
      <c r="J602" s="9" t="s">
        <v>876</v>
      </c>
    </row>
    <row r="603" spans="1:10" ht="36">
      <c r="A603" s="56"/>
      <c r="B603" s="57"/>
      <c r="C603" s="58"/>
      <c r="D603" s="9" t="s">
        <v>45</v>
      </c>
      <c r="E603" s="9" t="s">
        <v>384</v>
      </c>
      <c r="F603" s="14">
        <v>544</v>
      </c>
      <c r="G603" s="32">
        <v>2016</v>
      </c>
      <c r="H603" s="32" t="s">
        <v>45</v>
      </c>
      <c r="I603" s="32" t="s">
        <v>46</v>
      </c>
      <c r="J603" s="9" t="s">
        <v>877</v>
      </c>
    </row>
    <row r="604" spans="1:10" ht="36">
      <c r="A604" s="9">
        <v>517</v>
      </c>
      <c r="B604" s="15" t="s">
        <v>878</v>
      </c>
      <c r="C604" s="11">
        <v>740</v>
      </c>
      <c r="D604" s="9" t="s">
        <v>45</v>
      </c>
      <c r="E604" s="9" t="s">
        <v>384</v>
      </c>
      <c r="F604" s="12"/>
      <c r="G604" s="13"/>
      <c r="H604" s="13"/>
      <c r="I604" s="13"/>
      <c r="J604" s="13"/>
    </row>
    <row r="605" spans="1:10" ht="24">
      <c r="A605" s="9">
        <v>518</v>
      </c>
      <c r="B605" s="10" t="s">
        <v>879</v>
      </c>
      <c r="C605" s="11">
        <v>700</v>
      </c>
      <c r="D605" s="9" t="s">
        <v>45</v>
      </c>
      <c r="E605" s="9" t="s">
        <v>384</v>
      </c>
      <c r="F605" s="14"/>
      <c r="G605" s="9"/>
      <c r="H605" s="9"/>
      <c r="I605" s="9"/>
      <c r="J605" s="9"/>
    </row>
    <row r="606" spans="1:10" ht="24">
      <c r="A606" s="9">
        <v>519</v>
      </c>
      <c r="B606" s="15" t="s">
        <v>880</v>
      </c>
      <c r="C606" s="11">
        <v>672</v>
      </c>
      <c r="D606" s="9" t="s">
        <v>45</v>
      </c>
      <c r="E606" s="9" t="s">
        <v>384</v>
      </c>
      <c r="F606" s="12"/>
      <c r="G606" s="9"/>
      <c r="H606" s="9"/>
      <c r="I606" s="9"/>
      <c r="J606" s="9"/>
    </row>
    <row r="607" spans="1:10" ht="24">
      <c r="A607" s="9">
        <v>520</v>
      </c>
      <c r="B607" s="15" t="s">
        <v>881</v>
      </c>
      <c r="C607" s="11">
        <v>670</v>
      </c>
      <c r="D607" s="9" t="s">
        <v>45</v>
      </c>
      <c r="E607" s="9" t="s">
        <v>384</v>
      </c>
      <c r="F607" s="14">
        <v>343.84</v>
      </c>
      <c r="G607" s="32">
        <v>2016</v>
      </c>
      <c r="H607" s="32" t="s">
        <v>45</v>
      </c>
      <c r="I607" s="32" t="s">
        <v>46</v>
      </c>
      <c r="J607" s="9"/>
    </row>
    <row r="608" spans="1:10" ht="24">
      <c r="A608" s="9">
        <v>521</v>
      </c>
      <c r="B608" s="15" t="s">
        <v>882</v>
      </c>
      <c r="C608" s="11">
        <v>665</v>
      </c>
      <c r="D608" s="9" t="s">
        <v>45</v>
      </c>
      <c r="E608" s="9" t="s">
        <v>384</v>
      </c>
      <c r="F608" s="14">
        <v>581.14</v>
      </c>
      <c r="G608" s="32">
        <v>2016</v>
      </c>
      <c r="H608" s="32" t="s">
        <v>45</v>
      </c>
      <c r="I608" s="32" t="s">
        <v>46</v>
      </c>
      <c r="J608" s="24" t="s">
        <v>883</v>
      </c>
    </row>
    <row r="609" spans="1:35" ht="24">
      <c r="A609" s="9">
        <v>522</v>
      </c>
      <c r="B609" s="10" t="s">
        <v>884</v>
      </c>
      <c r="C609" s="11">
        <v>660</v>
      </c>
      <c r="D609" s="9" t="s">
        <v>45</v>
      </c>
      <c r="E609" s="9" t="s">
        <v>384</v>
      </c>
      <c r="F609" s="12"/>
      <c r="G609" s="32"/>
      <c r="H609" s="32"/>
      <c r="I609" s="32"/>
      <c r="J609" s="32"/>
    </row>
    <row r="610" spans="1:35" ht="84">
      <c r="A610" s="9">
        <v>523</v>
      </c>
      <c r="B610" s="15" t="s">
        <v>885</v>
      </c>
      <c r="C610" s="11">
        <v>640</v>
      </c>
      <c r="D610" s="9" t="s">
        <v>45</v>
      </c>
      <c r="E610" s="9" t="s">
        <v>384</v>
      </c>
      <c r="F610" s="14">
        <v>1220.32</v>
      </c>
      <c r="G610" s="9">
        <v>2016</v>
      </c>
      <c r="H610" s="9" t="s">
        <v>45</v>
      </c>
      <c r="I610" s="9" t="s">
        <v>828</v>
      </c>
      <c r="J610" s="24" t="s">
        <v>886</v>
      </c>
    </row>
    <row r="611" spans="1:35" ht="72">
      <c r="A611" s="9">
        <v>524</v>
      </c>
      <c r="B611" s="15" t="s">
        <v>887</v>
      </c>
      <c r="C611" s="11">
        <v>600</v>
      </c>
      <c r="D611" s="9" t="s">
        <v>45</v>
      </c>
      <c r="E611" s="9" t="s">
        <v>384</v>
      </c>
      <c r="F611" s="14">
        <v>357.6</v>
      </c>
      <c r="G611" s="9">
        <v>2016</v>
      </c>
      <c r="H611" s="9" t="s">
        <v>45</v>
      </c>
      <c r="I611" s="9" t="s">
        <v>828</v>
      </c>
      <c r="J611" s="24" t="s">
        <v>888</v>
      </c>
    </row>
    <row r="612" spans="1:35" ht="24">
      <c r="A612" s="9">
        <v>525</v>
      </c>
      <c r="B612" s="15" t="s">
        <v>889</v>
      </c>
      <c r="C612" s="11">
        <v>600</v>
      </c>
      <c r="D612" s="9" t="s">
        <v>45</v>
      </c>
      <c r="E612" s="9" t="s">
        <v>384</v>
      </c>
      <c r="F612" s="12"/>
      <c r="G612" s="9"/>
      <c r="H612" s="9"/>
      <c r="I612" s="9"/>
      <c r="J612" s="9"/>
    </row>
    <row r="613" spans="1:35" ht="24">
      <c r="A613" s="9">
        <v>526</v>
      </c>
      <c r="B613" s="10" t="s">
        <v>890</v>
      </c>
      <c r="C613" s="11">
        <v>600</v>
      </c>
      <c r="D613" s="9" t="s">
        <v>45</v>
      </c>
      <c r="E613" s="9" t="s">
        <v>384</v>
      </c>
      <c r="F613" s="12"/>
      <c r="G613" s="32"/>
      <c r="H613" s="32"/>
      <c r="I613" s="32"/>
      <c r="J613" s="32"/>
    </row>
    <row r="614" spans="1:35" ht="24">
      <c r="A614" s="9">
        <v>527</v>
      </c>
      <c r="B614" s="15" t="s">
        <v>891</v>
      </c>
      <c r="C614" s="11">
        <v>540.00000000000011</v>
      </c>
      <c r="D614" s="9" t="s">
        <v>45</v>
      </c>
      <c r="E614" s="9" t="s">
        <v>384</v>
      </c>
      <c r="F614" s="12"/>
      <c r="G614" s="9"/>
      <c r="H614" s="9"/>
      <c r="I614" s="9"/>
      <c r="J614" s="9"/>
    </row>
    <row r="615" spans="1:35" ht="24">
      <c r="A615" s="9">
        <v>528</v>
      </c>
      <c r="B615" s="15" t="s">
        <v>892</v>
      </c>
      <c r="C615" s="11">
        <v>540</v>
      </c>
      <c r="D615" s="9" t="s">
        <v>45</v>
      </c>
      <c r="E615" s="9" t="s">
        <v>384</v>
      </c>
      <c r="F615" s="12"/>
      <c r="G615" s="9"/>
      <c r="H615" s="9"/>
      <c r="I615" s="9"/>
      <c r="J615" s="9"/>
      <c r="AI615" s="2"/>
    </row>
    <row r="616" spans="1:35" ht="24">
      <c r="A616" s="9">
        <v>529</v>
      </c>
      <c r="B616" s="15" t="s">
        <v>893</v>
      </c>
      <c r="C616" s="11">
        <v>510</v>
      </c>
      <c r="D616" s="9" t="s">
        <v>45</v>
      </c>
      <c r="E616" s="9" t="s">
        <v>384</v>
      </c>
      <c r="F616" s="12"/>
      <c r="G616" s="13"/>
      <c r="H616" s="13"/>
      <c r="I616" s="13"/>
      <c r="J616" s="13"/>
      <c r="AI616" s="2"/>
    </row>
    <row r="617" spans="1:35" ht="36">
      <c r="A617" s="9">
        <v>530</v>
      </c>
      <c r="B617" s="15" t="s">
        <v>894</v>
      </c>
      <c r="C617" s="11">
        <v>510</v>
      </c>
      <c r="D617" s="9" t="s">
        <v>45</v>
      </c>
      <c r="E617" s="9" t="s">
        <v>384</v>
      </c>
      <c r="F617" s="14">
        <v>486.5</v>
      </c>
      <c r="G617" s="9">
        <v>2016</v>
      </c>
      <c r="H617" s="9" t="s">
        <v>45</v>
      </c>
      <c r="I617" s="9" t="s">
        <v>828</v>
      </c>
      <c r="J617" s="24" t="s">
        <v>895</v>
      </c>
      <c r="AI617" s="2"/>
    </row>
    <row r="618" spans="1:35" ht="24">
      <c r="A618" s="9">
        <v>531</v>
      </c>
      <c r="B618" s="15" t="s">
        <v>896</v>
      </c>
      <c r="C618" s="11">
        <v>500</v>
      </c>
      <c r="D618" s="9" t="s">
        <v>45</v>
      </c>
      <c r="E618" s="9" t="s">
        <v>384</v>
      </c>
      <c r="F618" s="12"/>
      <c r="G618" s="24"/>
      <c r="H618" s="24"/>
      <c r="I618" s="24"/>
      <c r="J618" s="24"/>
      <c r="AI618" s="2"/>
    </row>
    <row r="619" spans="1:35" ht="48">
      <c r="A619" s="9">
        <v>532</v>
      </c>
      <c r="B619" s="15" t="s">
        <v>897</v>
      </c>
      <c r="C619" s="11">
        <v>500</v>
      </c>
      <c r="D619" s="9" t="s">
        <v>45</v>
      </c>
      <c r="E619" s="9" t="s">
        <v>384</v>
      </c>
      <c r="F619" s="14">
        <v>492</v>
      </c>
      <c r="G619" s="9">
        <v>2016</v>
      </c>
      <c r="H619" s="9" t="s">
        <v>45</v>
      </c>
      <c r="I619" s="9" t="s">
        <v>828</v>
      </c>
      <c r="J619" s="24" t="s">
        <v>898</v>
      </c>
      <c r="AI619" s="2"/>
    </row>
    <row r="620" spans="1:35" ht="24">
      <c r="A620" s="9">
        <v>533</v>
      </c>
      <c r="B620" s="15" t="s">
        <v>899</v>
      </c>
      <c r="C620" s="11">
        <v>500</v>
      </c>
      <c r="D620" s="9" t="s">
        <v>45</v>
      </c>
      <c r="E620" s="9" t="s">
        <v>384</v>
      </c>
      <c r="F620" s="14"/>
      <c r="G620" s="24"/>
      <c r="H620" s="24"/>
      <c r="I620" s="24"/>
      <c r="J620" s="24"/>
      <c r="AI620" s="2"/>
    </row>
    <row r="621" spans="1:35" ht="24">
      <c r="A621" s="9">
        <v>534</v>
      </c>
      <c r="B621" s="15" t="s">
        <v>900</v>
      </c>
      <c r="C621" s="11">
        <v>490</v>
      </c>
      <c r="D621" s="9" t="s">
        <v>45</v>
      </c>
      <c r="E621" s="9" t="s">
        <v>384</v>
      </c>
      <c r="F621" s="12"/>
      <c r="G621" s="24"/>
      <c r="H621" s="24"/>
      <c r="I621" s="24"/>
      <c r="J621" s="24"/>
      <c r="AI621" s="2"/>
    </row>
    <row r="622" spans="1:35" ht="24">
      <c r="A622" s="9">
        <v>535</v>
      </c>
      <c r="B622" s="15" t="s">
        <v>901</v>
      </c>
      <c r="C622" s="11">
        <v>480.00000000000006</v>
      </c>
      <c r="D622" s="9" t="s">
        <v>45</v>
      </c>
      <c r="E622" s="9" t="s">
        <v>384</v>
      </c>
      <c r="F622" s="12"/>
      <c r="G622" s="24"/>
      <c r="H622" s="24"/>
      <c r="I622" s="24"/>
      <c r="J622" s="24"/>
      <c r="AI622" s="2"/>
    </row>
    <row r="623" spans="1:35" ht="24">
      <c r="A623" s="9">
        <v>536</v>
      </c>
      <c r="B623" s="15" t="s">
        <v>902</v>
      </c>
      <c r="C623" s="11">
        <v>475</v>
      </c>
      <c r="D623" s="9" t="s">
        <v>45</v>
      </c>
      <c r="E623" s="9" t="s">
        <v>384</v>
      </c>
      <c r="F623" s="12"/>
      <c r="G623" s="24"/>
      <c r="H623" s="24"/>
      <c r="I623" s="24"/>
      <c r="J623" s="24"/>
    </row>
    <row r="624" spans="1:35" ht="36">
      <c r="A624" s="9">
        <v>537</v>
      </c>
      <c r="B624" s="15" t="s">
        <v>903</v>
      </c>
      <c r="C624" s="11">
        <v>460</v>
      </c>
      <c r="D624" s="9" t="s">
        <v>45</v>
      </c>
      <c r="E624" s="9" t="s">
        <v>384</v>
      </c>
      <c r="F624" s="14">
        <v>458.26</v>
      </c>
      <c r="G624" s="9">
        <v>2016</v>
      </c>
      <c r="H624" s="9" t="s">
        <v>45</v>
      </c>
      <c r="I624" s="9" t="s">
        <v>828</v>
      </c>
      <c r="J624" s="24" t="s">
        <v>904</v>
      </c>
    </row>
    <row r="625" spans="1:33" ht="24">
      <c r="A625" s="9">
        <v>538</v>
      </c>
      <c r="B625" s="15" t="s">
        <v>905</v>
      </c>
      <c r="C625" s="11">
        <v>450</v>
      </c>
      <c r="D625" s="9" t="s">
        <v>45</v>
      </c>
      <c r="E625" s="9" t="s">
        <v>384</v>
      </c>
      <c r="F625" s="12"/>
      <c r="G625" s="24"/>
      <c r="H625" s="24"/>
      <c r="I625" s="24"/>
      <c r="J625" s="24"/>
      <c r="AF625" s="59"/>
      <c r="AG625" s="59"/>
    </row>
    <row r="626" spans="1:33" ht="24">
      <c r="A626" s="9">
        <v>539</v>
      </c>
      <c r="B626" s="15" t="s">
        <v>906</v>
      </c>
      <c r="C626" s="11">
        <v>440</v>
      </c>
      <c r="D626" s="9" t="s">
        <v>45</v>
      </c>
      <c r="E626" s="9" t="s">
        <v>384</v>
      </c>
      <c r="F626" s="12"/>
      <c r="G626" s="9"/>
      <c r="H626" s="9"/>
      <c r="I626" s="9"/>
      <c r="J626" s="9"/>
    </row>
    <row r="627" spans="1:33" ht="24">
      <c r="A627" s="9">
        <v>540</v>
      </c>
      <c r="B627" s="10" t="s">
        <v>907</v>
      </c>
      <c r="C627" s="11">
        <v>430</v>
      </c>
      <c r="D627" s="9" t="s">
        <v>45</v>
      </c>
      <c r="E627" s="9" t="s">
        <v>384</v>
      </c>
      <c r="F627" s="12"/>
      <c r="G627" s="32"/>
      <c r="H627" s="32"/>
      <c r="I627" s="32"/>
      <c r="J627" s="32"/>
    </row>
    <row r="628" spans="1:33" ht="24">
      <c r="A628" s="9">
        <v>541</v>
      </c>
      <c r="B628" s="15" t="s">
        <v>908</v>
      </c>
      <c r="C628" s="11">
        <v>425</v>
      </c>
      <c r="D628" s="9" t="s">
        <v>45</v>
      </c>
      <c r="E628" s="9" t="s">
        <v>384</v>
      </c>
      <c r="F628" s="12"/>
      <c r="G628" s="24"/>
      <c r="H628" s="24"/>
      <c r="I628" s="24"/>
      <c r="J628" s="24"/>
    </row>
    <row r="629" spans="1:33" ht="24">
      <c r="A629" s="9">
        <v>542</v>
      </c>
      <c r="B629" s="15" t="s">
        <v>909</v>
      </c>
      <c r="C629" s="11">
        <v>420</v>
      </c>
      <c r="D629" s="9" t="s">
        <v>45</v>
      </c>
      <c r="E629" s="9" t="s">
        <v>384</v>
      </c>
      <c r="F629" s="12"/>
      <c r="G629" s="24"/>
      <c r="H629" s="24"/>
      <c r="I629" s="24"/>
      <c r="J629" s="24"/>
    </row>
    <row r="630" spans="1:33" ht="24">
      <c r="A630" s="9">
        <v>543</v>
      </c>
      <c r="B630" s="15" t="s">
        <v>910</v>
      </c>
      <c r="C630" s="11">
        <v>420</v>
      </c>
      <c r="D630" s="9" t="s">
        <v>45</v>
      </c>
      <c r="E630" s="9" t="s">
        <v>384</v>
      </c>
      <c r="F630" s="12"/>
      <c r="G630" s="9"/>
      <c r="H630" s="9"/>
      <c r="I630" s="9"/>
      <c r="J630" s="9"/>
    </row>
    <row r="631" spans="1:33" ht="24">
      <c r="A631" s="9">
        <v>544</v>
      </c>
      <c r="B631" s="15" t="s">
        <v>911</v>
      </c>
      <c r="C631" s="11">
        <v>420</v>
      </c>
      <c r="D631" s="9" t="s">
        <v>45</v>
      </c>
      <c r="E631" s="9" t="s">
        <v>384</v>
      </c>
      <c r="F631" s="12"/>
      <c r="G631" s="24"/>
      <c r="H631" s="24"/>
      <c r="I631" s="24"/>
      <c r="J631" s="24"/>
    </row>
    <row r="632" spans="1:33" ht="24">
      <c r="A632" s="9">
        <v>545</v>
      </c>
      <c r="B632" s="15" t="s">
        <v>912</v>
      </c>
      <c r="C632" s="37">
        <v>417.62</v>
      </c>
      <c r="D632" s="9" t="s">
        <v>45</v>
      </c>
      <c r="E632" s="9" t="s">
        <v>384</v>
      </c>
      <c r="F632" s="14"/>
      <c r="G632" s="9"/>
      <c r="H632" s="9"/>
      <c r="I632" s="9"/>
      <c r="J632" s="9"/>
    </row>
    <row r="633" spans="1:33" ht="24">
      <c r="A633" s="9">
        <v>546</v>
      </c>
      <c r="B633" s="15" t="s">
        <v>913</v>
      </c>
      <c r="C633" s="11">
        <v>400.00000000000006</v>
      </c>
      <c r="D633" s="9" t="s">
        <v>45</v>
      </c>
      <c r="E633" s="9" t="s">
        <v>384</v>
      </c>
      <c r="F633" s="12"/>
      <c r="G633" s="24"/>
      <c r="H633" s="24"/>
      <c r="I633" s="24"/>
      <c r="J633" s="24"/>
    </row>
    <row r="634" spans="1:33" ht="72">
      <c r="A634" s="9">
        <v>547</v>
      </c>
      <c r="B634" s="15" t="s">
        <v>914</v>
      </c>
      <c r="C634" s="11">
        <v>400</v>
      </c>
      <c r="D634" s="9" t="s">
        <v>45</v>
      </c>
      <c r="E634" s="9" t="s">
        <v>384</v>
      </c>
      <c r="F634" s="14">
        <v>2184.2199999999998</v>
      </c>
      <c r="G634" s="24">
        <v>2016</v>
      </c>
      <c r="H634" s="24" t="s">
        <v>45</v>
      </c>
      <c r="I634" s="24" t="s">
        <v>202</v>
      </c>
      <c r="J634" s="24" t="s">
        <v>915</v>
      </c>
    </row>
    <row r="635" spans="1:33" ht="60">
      <c r="A635" s="9">
        <v>548</v>
      </c>
      <c r="B635" s="15" t="s">
        <v>916</v>
      </c>
      <c r="C635" s="11">
        <v>400</v>
      </c>
      <c r="D635" s="9" t="s">
        <v>45</v>
      </c>
      <c r="E635" s="9" t="s">
        <v>384</v>
      </c>
      <c r="F635" s="14">
        <v>2138.88</v>
      </c>
      <c r="G635" s="24">
        <v>2016</v>
      </c>
      <c r="H635" s="24" t="s">
        <v>45</v>
      </c>
      <c r="I635" s="24" t="s">
        <v>202</v>
      </c>
      <c r="J635" s="24" t="s">
        <v>917</v>
      </c>
    </row>
    <row r="636" spans="1:33" s="2" customFormat="1" ht="24">
      <c r="A636" s="9">
        <v>549</v>
      </c>
      <c r="B636" s="15" t="s">
        <v>918</v>
      </c>
      <c r="C636" s="11">
        <v>400</v>
      </c>
      <c r="D636" s="9" t="s">
        <v>45</v>
      </c>
      <c r="E636" s="9" t="s">
        <v>384</v>
      </c>
      <c r="F636" s="12"/>
      <c r="G636" s="9"/>
      <c r="H636" s="9"/>
      <c r="I636" s="9"/>
      <c r="J636" s="9"/>
    </row>
    <row r="637" spans="1:33" s="2" customFormat="1" ht="24">
      <c r="A637" s="9">
        <v>550</v>
      </c>
      <c r="B637" s="15" t="s">
        <v>919</v>
      </c>
      <c r="C637" s="11">
        <v>390.00000000000006</v>
      </c>
      <c r="D637" s="9" t="s">
        <v>45</v>
      </c>
      <c r="E637" s="9" t="s">
        <v>384</v>
      </c>
      <c r="F637" s="12"/>
      <c r="G637" s="9"/>
      <c r="H637" s="9"/>
      <c r="I637" s="9"/>
      <c r="J637" s="9"/>
    </row>
    <row r="638" spans="1:33" s="2" customFormat="1" ht="24">
      <c r="A638" s="9">
        <v>551</v>
      </c>
      <c r="B638" s="10" t="s">
        <v>920</v>
      </c>
      <c r="C638" s="11">
        <v>380</v>
      </c>
      <c r="D638" s="9" t="s">
        <v>45</v>
      </c>
      <c r="E638" s="9" t="s">
        <v>384</v>
      </c>
      <c r="F638" s="12"/>
      <c r="G638" s="32"/>
      <c r="H638" s="32"/>
      <c r="I638" s="32"/>
      <c r="J638" s="32"/>
    </row>
    <row r="639" spans="1:33" s="2" customFormat="1" ht="48">
      <c r="A639" s="9">
        <v>552</v>
      </c>
      <c r="B639" s="15" t="s">
        <v>921</v>
      </c>
      <c r="C639" s="11">
        <v>375.00000000000006</v>
      </c>
      <c r="D639" s="9" t="s">
        <v>45</v>
      </c>
      <c r="E639" s="9" t="s">
        <v>384</v>
      </c>
      <c r="F639" s="12">
        <v>14954</v>
      </c>
      <c r="G639" s="24">
        <v>2016</v>
      </c>
      <c r="H639" s="24" t="s">
        <v>45</v>
      </c>
      <c r="I639" s="24" t="s">
        <v>202</v>
      </c>
      <c r="J639" s="13" t="s">
        <v>922</v>
      </c>
    </row>
    <row r="640" spans="1:33" s="2" customFormat="1" ht="36">
      <c r="A640" s="9">
        <v>553</v>
      </c>
      <c r="B640" s="15" t="s">
        <v>923</v>
      </c>
      <c r="C640" s="11">
        <v>330</v>
      </c>
      <c r="D640" s="9" t="s">
        <v>45</v>
      </c>
      <c r="E640" s="9" t="s">
        <v>384</v>
      </c>
      <c r="F640" s="14">
        <v>50628</v>
      </c>
      <c r="G640" s="9">
        <v>2016</v>
      </c>
      <c r="H640" s="9" t="s">
        <v>123</v>
      </c>
      <c r="I640" s="9" t="s">
        <v>228</v>
      </c>
      <c r="J640" s="9" t="s">
        <v>924</v>
      </c>
    </row>
    <row r="641" spans="1:10" s="2" customFormat="1" ht="24">
      <c r="A641" s="9">
        <v>554</v>
      </c>
      <c r="B641" s="15" t="s">
        <v>925</v>
      </c>
      <c r="C641" s="11">
        <v>330</v>
      </c>
      <c r="D641" s="9" t="s">
        <v>45</v>
      </c>
      <c r="E641" s="9" t="s">
        <v>384</v>
      </c>
      <c r="F641" s="12"/>
      <c r="G641" s="9"/>
      <c r="H641" s="9"/>
      <c r="I641" s="9"/>
      <c r="J641" s="9"/>
    </row>
    <row r="642" spans="1:10" s="2" customFormat="1" ht="24">
      <c r="A642" s="9">
        <v>555</v>
      </c>
      <c r="B642" s="15" t="s">
        <v>926</v>
      </c>
      <c r="C642" s="44">
        <v>327</v>
      </c>
      <c r="D642" s="9" t="s">
        <v>45</v>
      </c>
      <c r="E642" s="9" t="s">
        <v>384</v>
      </c>
      <c r="F642" s="14"/>
      <c r="G642" s="9"/>
      <c r="H642" s="9"/>
      <c r="I642" s="9"/>
      <c r="J642" s="9"/>
    </row>
    <row r="643" spans="1:10" s="2" customFormat="1" ht="48">
      <c r="A643" s="9">
        <v>556</v>
      </c>
      <c r="B643" s="15" t="s">
        <v>927</v>
      </c>
      <c r="C643" s="11">
        <v>327</v>
      </c>
      <c r="D643" s="9" t="s">
        <v>45</v>
      </c>
      <c r="E643" s="9" t="s">
        <v>384</v>
      </c>
      <c r="F643" s="14">
        <v>1113.4000000000001</v>
      </c>
      <c r="G643" s="24">
        <v>2016</v>
      </c>
      <c r="H643" s="24" t="s">
        <v>45</v>
      </c>
      <c r="I643" s="24" t="s">
        <v>202</v>
      </c>
      <c r="J643" s="9" t="s">
        <v>928</v>
      </c>
    </row>
    <row r="644" spans="1:10" s="2" customFormat="1" ht="24">
      <c r="A644" s="9">
        <v>557</v>
      </c>
      <c r="B644" s="10" t="s">
        <v>929</v>
      </c>
      <c r="C644" s="11">
        <v>325</v>
      </c>
      <c r="D644" s="9" t="s">
        <v>45</v>
      </c>
      <c r="E644" s="9" t="s">
        <v>384</v>
      </c>
      <c r="F644" s="12"/>
      <c r="G644" s="13"/>
      <c r="H644" s="13"/>
      <c r="I644" s="13"/>
      <c r="J644" s="13"/>
    </row>
    <row r="645" spans="1:10" ht="24">
      <c r="A645" s="9">
        <v>558</v>
      </c>
      <c r="B645" s="10" t="s">
        <v>930</v>
      </c>
      <c r="C645" s="11">
        <v>325</v>
      </c>
      <c r="D645" s="9" t="s">
        <v>45</v>
      </c>
      <c r="E645" s="9" t="s">
        <v>384</v>
      </c>
      <c r="F645" s="12"/>
      <c r="G645" s="9"/>
      <c r="H645" s="9"/>
      <c r="I645" s="9"/>
      <c r="J645" s="9"/>
    </row>
    <row r="646" spans="1:10" ht="48">
      <c r="A646" s="9">
        <v>559</v>
      </c>
      <c r="B646" s="15" t="s">
        <v>931</v>
      </c>
      <c r="C646" s="11">
        <v>315</v>
      </c>
      <c r="D646" s="9" t="s">
        <v>45</v>
      </c>
      <c r="E646" s="9" t="s">
        <v>384</v>
      </c>
      <c r="F646" s="14">
        <v>199.5</v>
      </c>
      <c r="G646" s="24">
        <v>2016</v>
      </c>
      <c r="H646" s="24" t="s">
        <v>45</v>
      </c>
      <c r="I646" s="24" t="s">
        <v>204</v>
      </c>
      <c r="J646" s="24" t="s">
        <v>932</v>
      </c>
    </row>
    <row r="647" spans="1:10" ht="36">
      <c r="A647" s="9">
        <v>560</v>
      </c>
      <c r="B647" s="15" t="s">
        <v>933</v>
      </c>
      <c r="C647" s="11">
        <v>300</v>
      </c>
      <c r="D647" s="9" t="s">
        <v>45</v>
      </c>
      <c r="E647" s="9" t="s">
        <v>384</v>
      </c>
      <c r="F647" s="14">
        <v>157</v>
      </c>
      <c r="G647" s="24">
        <v>2016</v>
      </c>
      <c r="H647" s="24" t="s">
        <v>45</v>
      </c>
      <c r="I647" s="24" t="s">
        <v>202</v>
      </c>
      <c r="J647" s="24" t="s">
        <v>934</v>
      </c>
    </row>
    <row r="648" spans="1:10" ht="36">
      <c r="A648" s="9">
        <v>561</v>
      </c>
      <c r="B648" s="15" t="s">
        <v>935</v>
      </c>
      <c r="C648" s="11">
        <v>300</v>
      </c>
      <c r="D648" s="9" t="s">
        <v>45</v>
      </c>
      <c r="E648" s="9" t="s">
        <v>384</v>
      </c>
      <c r="F648" s="12"/>
      <c r="G648" s="24"/>
      <c r="H648" s="24"/>
      <c r="I648" s="24"/>
      <c r="J648" s="24"/>
    </row>
    <row r="649" spans="1:10" ht="36">
      <c r="A649" s="9">
        <v>562</v>
      </c>
      <c r="B649" s="15" t="s">
        <v>936</v>
      </c>
      <c r="C649" s="11">
        <v>300</v>
      </c>
      <c r="D649" s="9" t="s">
        <v>45</v>
      </c>
      <c r="E649" s="9" t="s">
        <v>384</v>
      </c>
      <c r="F649" s="14">
        <v>15232.9</v>
      </c>
      <c r="G649" s="24">
        <v>2016</v>
      </c>
      <c r="H649" s="24" t="s">
        <v>45</v>
      </c>
      <c r="I649" s="24" t="s">
        <v>202</v>
      </c>
      <c r="J649" s="24" t="s">
        <v>937</v>
      </c>
    </row>
    <row r="650" spans="1:10" ht="36">
      <c r="A650" s="9">
        <v>563</v>
      </c>
      <c r="B650" s="15" t="s">
        <v>938</v>
      </c>
      <c r="C650" s="11">
        <v>280</v>
      </c>
      <c r="D650" s="9" t="s">
        <v>45</v>
      </c>
      <c r="E650" s="9" t="s">
        <v>384</v>
      </c>
      <c r="F650" s="12">
        <v>5143</v>
      </c>
      <c r="G650" s="24">
        <v>2016</v>
      </c>
      <c r="H650" s="24" t="s">
        <v>45</v>
      </c>
      <c r="I650" s="24" t="s">
        <v>202</v>
      </c>
      <c r="J650" s="13" t="s">
        <v>939</v>
      </c>
    </row>
    <row r="651" spans="1:10" ht="24">
      <c r="A651" s="9">
        <v>564</v>
      </c>
      <c r="B651" s="15" t="s">
        <v>940</v>
      </c>
      <c r="C651" s="11">
        <v>280</v>
      </c>
      <c r="D651" s="9" t="s">
        <v>45</v>
      </c>
      <c r="E651" s="9" t="s">
        <v>384</v>
      </c>
      <c r="F651" s="12"/>
      <c r="G651" s="9"/>
      <c r="H651" s="9"/>
      <c r="I651" s="9"/>
      <c r="J651" s="9"/>
    </row>
    <row r="652" spans="1:10" ht="48">
      <c r="A652" s="56">
        <v>565</v>
      </c>
      <c r="B652" s="57" t="s">
        <v>941</v>
      </c>
      <c r="C652" s="58">
        <v>260</v>
      </c>
      <c r="D652" s="56" t="s">
        <v>45</v>
      </c>
      <c r="E652" s="56" t="s">
        <v>384</v>
      </c>
      <c r="F652" s="14">
        <v>6317.25</v>
      </c>
      <c r="G652" s="24">
        <v>2016</v>
      </c>
      <c r="H652" s="24" t="s">
        <v>45</v>
      </c>
      <c r="I652" s="24" t="s">
        <v>204</v>
      </c>
      <c r="J652" s="9" t="s">
        <v>942</v>
      </c>
    </row>
    <row r="653" spans="1:10" ht="36">
      <c r="A653" s="56"/>
      <c r="B653" s="57"/>
      <c r="C653" s="58"/>
      <c r="D653" s="56"/>
      <c r="E653" s="56"/>
      <c r="F653" s="14">
        <v>260.68</v>
      </c>
      <c r="G653" s="24">
        <v>2016</v>
      </c>
      <c r="H653" s="24" t="s">
        <v>45</v>
      </c>
      <c r="I653" s="24" t="s">
        <v>202</v>
      </c>
      <c r="J653" s="9" t="s">
        <v>943</v>
      </c>
    </row>
    <row r="654" spans="1:10" ht="36">
      <c r="A654" s="9">
        <v>566</v>
      </c>
      <c r="B654" s="15" t="s">
        <v>944</v>
      </c>
      <c r="C654" s="11">
        <v>255</v>
      </c>
      <c r="D654" s="9" t="s">
        <v>45</v>
      </c>
      <c r="E654" s="9" t="s">
        <v>384</v>
      </c>
      <c r="F654" s="14">
        <v>101.68</v>
      </c>
      <c r="G654" s="24">
        <v>2016</v>
      </c>
      <c r="H654" s="24" t="s">
        <v>45</v>
      </c>
      <c r="I654" s="24" t="s">
        <v>202</v>
      </c>
      <c r="J654" s="9" t="s">
        <v>945</v>
      </c>
    </row>
    <row r="655" spans="1:10" ht="36">
      <c r="A655" s="9">
        <v>567</v>
      </c>
      <c r="B655" s="10" t="s">
        <v>946</v>
      </c>
      <c r="C655" s="11">
        <v>250.00000000000003</v>
      </c>
      <c r="D655" s="9" t="s">
        <v>45</v>
      </c>
      <c r="E655" s="9" t="s">
        <v>384</v>
      </c>
      <c r="F655" s="12">
        <v>320.45999999999998</v>
      </c>
      <c r="G655" s="24">
        <v>2016</v>
      </c>
      <c r="H655" s="24" t="s">
        <v>45</v>
      </c>
      <c r="I655" s="24" t="s">
        <v>202</v>
      </c>
      <c r="J655" s="32" t="s">
        <v>947</v>
      </c>
    </row>
    <row r="656" spans="1:10" ht="24">
      <c r="A656" s="9">
        <v>568</v>
      </c>
      <c r="B656" s="15" t="s">
        <v>948</v>
      </c>
      <c r="C656" s="11">
        <v>250.00000000000003</v>
      </c>
      <c r="D656" s="9" t="s">
        <v>45</v>
      </c>
      <c r="E656" s="9" t="s">
        <v>384</v>
      </c>
      <c r="F656" s="12"/>
      <c r="G656" s="9"/>
      <c r="H656" s="9"/>
      <c r="I656" s="9"/>
      <c r="J656" s="9"/>
    </row>
    <row r="657" spans="1:10" ht="36">
      <c r="A657" s="9">
        <v>569</v>
      </c>
      <c r="B657" s="15" t="s">
        <v>949</v>
      </c>
      <c r="C657" s="11">
        <v>250.00000000000003</v>
      </c>
      <c r="D657" s="9" t="s">
        <v>45</v>
      </c>
      <c r="E657" s="9" t="s">
        <v>384</v>
      </c>
      <c r="F657" s="12"/>
      <c r="G657" s="9"/>
      <c r="H657" s="9"/>
      <c r="I657" s="9"/>
      <c r="J657" s="9"/>
    </row>
    <row r="658" spans="1:10" ht="36">
      <c r="A658" s="9">
        <v>570</v>
      </c>
      <c r="B658" s="15" t="s">
        <v>950</v>
      </c>
      <c r="C658" s="11">
        <v>250</v>
      </c>
      <c r="D658" s="9" t="s">
        <v>45</v>
      </c>
      <c r="E658" s="9" t="s">
        <v>384</v>
      </c>
      <c r="F658" s="14">
        <v>111000</v>
      </c>
      <c r="G658" s="24">
        <v>2016</v>
      </c>
      <c r="H658" s="24" t="s">
        <v>16</v>
      </c>
      <c r="I658" s="24" t="s">
        <v>17</v>
      </c>
      <c r="J658" s="24" t="s">
        <v>951</v>
      </c>
    </row>
    <row r="659" spans="1:10" ht="60">
      <c r="A659" s="9">
        <v>571</v>
      </c>
      <c r="B659" s="15" t="s">
        <v>952</v>
      </c>
      <c r="C659" s="11">
        <v>230.00000000000003</v>
      </c>
      <c r="D659" s="9" t="s">
        <v>45</v>
      </c>
      <c r="E659" s="9" t="s">
        <v>384</v>
      </c>
      <c r="F659" s="14">
        <v>737</v>
      </c>
      <c r="G659" s="24">
        <v>2016</v>
      </c>
      <c r="H659" s="24" t="s">
        <v>45</v>
      </c>
      <c r="I659" s="24" t="s">
        <v>202</v>
      </c>
      <c r="J659" s="9" t="s">
        <v>953</v>
      </c>
    </row>
    <row r="660" spans="1:10" ht="36">
      <c r="A660" s="9">
        <v>572</v>
      </c>
      <c r="B660" s="15" t="s">
        <v>954</v>
      </c>
      <c r="C660" s="11">
        <v>230</v>
      </c>
      <c r="D660" s="9" t="s">
        <v>45</v>
      </c>
      <c r="E660" s="9" t="s">
        <v>384</v>
      </c>
      <c r="F660" s="14">
        <v>117.02</v>
      </c>
      <c r="G660" s="24">
        <v>2016</v>
      </c>
      <c r="H660" s="24" t="s">
        <v>45</v>
      </c>
      <c r="I660" s="24" t="s">
        <v>202</v>
      </c>
      <c r="J660" s="24" t="s">
        <v>955</v>
      </c>
    </row>
    <row r="661" spans="1:10" ht="24">
      <c r="A661" s="9">
        <v>573</v>
      </c>
      <c r="B661" s="15" t="s">
        <v>956</v>
      </c>
      <c r="C661" s="11">
        <v>230</v>
      </c>
      <c r="D661" s="9" t="s">
        <v>45</v>
      </c>
      <c r="E661" s="9" t="s">
        <v>384</v>
      </c>
      <c r="F661" s="14"/>
      <c r="G661" s="9"/>
      <c r="H661" s="9"/>
      <c r="I661" s="9"/>
      <c r="J661" s="9"/>
    </row>
    <row r="662" spans="1:10" ht="24">
      <c r="A662" s="9">
        <v>574</v>
      </c>
      <c r="B662" s="15" t="s">
        <v>957</v>
      </c>
      <c r="C662" s="11">
        <v>230</v>
      </c>
      <c r="D662" s="9" t="s">
        <v>45</v>
      </c>
      <c r="E662" s="9" t="s">
        <v>384</v>
      </c>
      <c r="F662" s="14"/>
      <c r="G662" s="9"/>
      <c r="H662" s="9"/>
      <c r="I662" s="9"/>
      <c r="J662" s="9"/>
    </row>
    <row r="663" spans="1:10" ht="24">
      <c r="A663" s="9">
        <v>575</v>
      </c>
      <c r="B663" s="15" t="s">
        <v>958</v>
      </c>
      <c r="C663" s="11">
        <v>210</v>
      </c>
      <c r="D663" s="9" t="s">
        <v>45</v>
      </c>
      <c r="E663" s="9" t="s">
        <v>384</v>
      </c>
      <c r="F663" s="14"/>
      <c r="G663" s="9"/>
      <c r="H663" s="9"/>
      <c r="I663" s="9"/>
      <c r="J663" s="9"/>
    </row>
    <row r="664" spans="1:10" ht="24">
      <c r="A664" s="9">
        <v>576</v>
      </c>
      <c r="B664" s="15" t="s">
        <v>959</v>
      </c>
      <c r="C664" s="11">
        <v>200</v>
      </c>
      <c r="D664" s="9" t="s">
        <v>45</v>
      </c>
      <c r="E664" s="9" t="s">
        <v>384</v>
      </c>
      <c r="F664" s="12"/>
      <c r="G664" s="24"/>
      <c r="H664" s="24"/>
      <c r="I664" s="24"/>
      <c r="J664" s="24"/>
    </row>
    <row r="665" spans="1:10" ht="24">
      <c r="A665" s="9">
        <v>577</v>
      </c>
      <c r="B665" s="10" t="s">
        <v>960</v>
      </c>
      <c r="C665" s="11">
        <v>200</v>
      </c>
      <c r="D665" s="9" t="s">
        <v>45</v>
      </c>
      <c r="E665" s="9" t="s">
        <v>384</v>
      </c>
      <c r="F665" s="12"/>
      <c r="G665" s="32"/>
      <c r="H665" s="32"/>
      <c r="I665" s="32"/>
      <c r="J665" s="32"/>
    </row>
    <row r="666" spans="1:10" ht="24">
      <c r="A666" s="9">
        <v>578</v>
      </c>
      <c r="B666" s="10" t="s">
        <v>961</v>
      </c>
      <c r="C666" s="11">
        <v>180</v>
      </c>
      <c r="D666" s="9" t="s">
        <v>45</v>
      </c>
      <c r="E666" s="9" t="s">
        <v>384</v>
      </c>
      <c r="F666" s="12">
        <v>177.9</v>
      </c>
      <c r="G666" s="24">
        <v>2016</v>
      </c>
      <c r="H666" s="24" t="s">
        <v>45</v>
      </c>
      <c r="I666" s="24" t="s">
        <v>202</v>
      </c>
      <c r="J666" s="32" t="s">
        <v>962</v>
      </c>
    </row>
    <row r="667" spans="1:10" ht="24">
      <c r="A667" s="9">
        <v>579</v>
      </c>
      <c r="B667" s="15" t="s">
        <v>963</v>
      </c>
      <c r="C667" s="11">
        <v>170</v>
      </c>
      <c r="D667" s="9" t="s">
        <v>45</v>
      </c>
      <c r="E667" s="9" t="s">
        <v>384</v>
      </c>
      <c r="F667" s="14"/>
      <c r="G667" s="9"/>
      <c r="H667" s="9"/>
      <c r="I667" s="9"/>
      <c r="J667" s="9"/>
    </row>
    <row r="668" spans="1:10" ht="24">
      <c r="A668" s="9">
        <v>580</v>
      </c>
      <c r="B668" s="15" t="s">
        <v>964</v>
      </c>
      <c r="C668" s="11">
        <v>165</v>
      </c>
      <c r="D668" s="9" t="s">
        <v>45</v>
      </c>
      <c r="E668" s="9" t="s">
        <v>384</v>
      </c>
      <c r="F668" s="12"/>
      <c r="G668" s="24"/>
      <c r="H668" s="24"/>
      <c r="I668" s="24"/>
      <c r="J668" s="24"/>
    </row>
    <row r="669" spans="1:10" ht="36">
      <c r="A669" s="9">
        <v>581</v>
      </c>
      <c r="B669" s="10" t="s">
        <v>965</v>
      </c>
      <c r="C669" s="11">
        <v>165</v>
      </c>
      <c r="D669" s="9" t="s">
        <v>45</v>
      </c>
      <c r="E669" s="9" t="s">
        <v>384</v>
      </c>
      <c r="F669" s="12">
        <v>129</v>
      </c>
      <c r="G669" s="24">
        <v>2016</v>
      </c>
      <c r="H669" s="24" t="s">
        <v>45</v>
      </c>
      <c r="I669" s="24" t="s">
        <v>202</v>
      </c>
      <c r="J669" s="32" t="s">
        <v>966</v>
      </c>
    </row>
    <row r="670" spans="1:10" ht="60">
      <c r="A670" s="9">
        <v>582</v>
      </c>
      <c r="B670" s="10" t="s">
        <v>967</v>
      </c>
      <c r="C670" s="11">
        <v>150</v>
      </c>
      <c r="D670" s="9" t="s">
        <v>45</v>
      </c>
      <c r="E670" s="9" t="s">
        <v>384</v>
      </c>
      <c r="F670" s="12">
        <v>10651.95</v>
      </c>
      <c r="G670" s="24">
        <v>2016</v>
      </c>
      <c r="H670" s="24" t="s">
        <v>45</v>
      </c>
      <c r="I670" s="24" t="s">
        <v>202</v>
      </c>
      <c r="J670" s="13" t="s">
        <v>968</v>
      </c>
    </row>
    <row r="671" spans="1:10" ht="24">
      <c r="A671" s="9">
        <v>583</v>
      </c>
      <c r="B671" s="15" t="s">
        <v>969</v>
      </c>
      <c r="C671" s="11">
        <v>150</v>
      </c>
      <c r="D671" s="9" t="s">
        <v>45</v>
      </c>
      <c r="E671" s="9" t="s">
        <v>384</v>
      </c>
      <c r="F671" s="12"/>
      <c r="G671" s="9"/>
      <c r="H671" s="9"/>
      <c r="I671" s="9"/>
      <c r="J671" s="9"/>
    </row>
    <row r="672" spans="1:10" ht="24">
      <c r="A672" s="9">
        <v>584</v>
      </c>
      <c r="B672" s="15" t="s">
        <v>970</v>
      </c>
      <c r="C672" s="11">
        <v>125</v>
      </c>
      <c r="D672" s="9" t="s">
        <v>45</v>
      </c>
      <c r="E672" s="9" t="s">
        <v>384</v>
      </c>
      <c r="F672" s="12"/>
      <c r="G672" s="9"/>
      <c r="H672" s="9"/>
      <c r="I672" s="9"/>
      <c r="J672" s="9"/>
    </row>
    <row r="673" spans="1:10" ht="24">
      <c r="A673" s="9">
        <v>585</v>
      </c>
      <c r="B673" s="15" t="s">
        <v>971</v>
      </c>
      <c r="C673" s="11">
        <v>115</v>
      </c>
      <c r="D673" s="9" t="s">
        <v>45</v>
      </c>
      <c r="E673" s="9" t="s">
        <v>384</v>
      </c>
      <c r="F673" s="14"/>
      <c r="G673" s="9"/>
      <c r="H673" s="9"/>
      <c r="I673" s="9"/>
      <c r="J673" s="9"/>
    </row>
    <row r="674" spans="1:10" ht="36">
      <c r="A674" s="9">
        <v>586</v>
      </c>
      <c r="B674" s="15" t="s">
        <v>972</v>
      </c>
      <c r="C674" s="11">
        <v>100.00000000000001</v>
      </c>
      <c r="D674" s="9" t="s">
        <v>45</v>
      </c>
      <c r="E674" s="9" t="s">
        <v>384</v>
      </c>
      <c r="F674" s="12"/>
      <c r="G674" s="9"/>
      <c r="H674" s="9"/>
      <c r="I674" s="9"/>
      <c r="J674" s="9"/>
    </row>
    <row r="675" spans="1:10" ht="24">
      <c r="A675" s="9">
        <v>587</v>
      </c>
      <c r="B675" s="15" t="s">
        <v>973</v>
      </c>
      <c r="C675" s="11">
        <v>100.00000000000001</v>
      </c>
      <c r="D675" s="9" t="s">
        <v>45</v>
      </c>
      <c r="E675" s="9" t="s">
        <v>384</v>
      </c>
      <c r="F675" s="12"/>
      <c r="G675" s="9"/>
      <c r="H675" s="9"/>
      <c r="I675" s="9"/>
      <c r="J675" s="9"/>
    </row>
    <row r="676" spans="1:10" ht="24">
      <c r="A676" s="9">
        <v>588</v>
      </c>
      <c r="B676" s="15" t="s">
        <v>974</v>
      </c>
      <c r="C676" s="11">
        <v>90</v>
      </c>
      <c r="D676" s="9" t="s">
        <v>45</v>
      </c>
      <c r="E676" s="9" t="s">
        <v>384</v>
      </c>
      <c r="F676" s="14"/>
      <c r="G676" s="24"/>
      <c r="H676" s="24"/>
      <c r="I676" s="24"/>
      <c r="J676" s="24"/>
    </row>
    <row r="677" spans="1:10" ht="24">
      <c r="A677" s="9">
        <v>589</v>
      </c>
      <c r="B677" s="15" t="s">
        <v>975</v>
      </c>
      <c r="C677" s="11">
        <v>85</v>
      </c>
      <c r="D677" s="9" t="s">
        <v>45</v>
      </c>
      <c r="E677" s="9" t="s">
        <v>384</v>
      </c>
      <c r="F677" s="12"/>
      <c r="G677" s="9"/>
      <c r="H677" s="9"/>
      <c r="I677" s="9"/>
      <c r="J677" s="9"/>
    </row>
    <row r="678" spans="1:10" ht="48">
      <c r="A678" s="9">
        <v>590</v>
      </c>
      <c r="B678" s="15" t="s">
        <v>976</v>
      </c>
      <c r="C678" s="11">
        <v>80</v>
      </c>
      <c r="D678" s="9" t="s">
        <v>45</v>
      </c>
      <c r="E678" s="9" t="s">
        <v>384</v>
      </c>
      <c r="F678" s="12">
        <v>521.4</v>
      </c>
      <c r="G678" s="24">
        <v>2016</v>
      </c>
      <c r="H678" s="24" t="s">
        <v>45</v>
      </c>
      <c r="I678" s="24" t="s">
        <v>204</v>
      </c>
      <c r="J678" s="13" t="s">
        <v>977</v>
      </c>
    </row>
    <row r="679" spans="1:10" ht="36">
      <c r="A679" s="9">
        <v>591</v>
      </c>
      <c r="B679" s="15" t="s">
        <v>978</v>
      </c>
      <c r="C679" s="11">
        <v>75</v>
      </c>
      <c r="D679" s="9" t="s">
        <v>45</v>
      </c>
      <c r="E679" s="9" t="s">
        <v>384</v>
      </c>
      <c r="F679" s="12"/>
      <c r="G679" s="13"/>
      <c r="H679" s="13"/>
      <c r="I679" s="13"/>
      <c r="J679" s="13"/>
    </row>
    <row r="680" spans="1:10" ht="24">
      <c r="A680" s="9">
        <v>592</v>
      </c>
      <c r="B680" s="15" t="s">
        <v>979</v>
      </c>
      <c r="C680" s="11">
        <v>68</v>
      </c>
      <c r="D680" s="9" t="s">
        <v>45</v>
      </c>
      <c r="E680" s="9" t="s">
        <v>384</v>
      </c>
      <c r="F680" s="12"/>
      <c r="G680" s="32"/>
      <c r="H680" s="32"/>
      <c r="I680" s="32"/>
      <c r="J680" s="32"/>
    </row>
    <row r="681" spans="1:10" ht="60">
      <c r="A681" s="9">
        <v>593</v>
      </c>
      <c r="B681" s="15" t="s">
        <v>980</v>
      </c>
      <c r="C681" s="11">
        <v>66.000000000000014</v>
      </c>
      <c r="D681" s="9" t="s">
        <v>45</v>
      </c>
      <c r="E681" s="9" t="s">
        <v>384</v>
      </c>
      <c r="F681" s="12">
        <v>20</v>
      </c>
      <c r="G681" s="24">
        <v>2016</v>
      </c>
      <c r="H681" s="24" t="s">
        <v>45</v>
      </c>
      <c r="I681" s="24" t="s">
        <v>202</v>
      </c>
      <c r="J681" s="13" t="s">
        <v>981</v>
      </c>
    </row>
    <row r="682" spans="1:10" ht="36">
      <c r="A682" s="9">
        <v>594</v>
      </c>
      <c r="B682" s="15" t="s">
        <v>982</v>
      </c>
      <c r="C682" s="11">
        <v>63</v>
      </c>
      <c r="D682" s="9" t="s">
        <v>45</v>
      </c>
      <c r="E682" s="9" t="s">
        <v>384</v>
      </c>
      <c r="F682" s="12">
        <v>62.7</v>
      </c>
      <c r="G682" s="24">
        <v>2016</v>
      </c>
      <c r="H682" s="24" t="s">
        <v>45</v>
      </c>
      <c r="I682" s="24" t="s">
        <v>202</v>
      </c>
      <c r="J682" s="32" t="s">
        <v>983</v>
      </c>
    </row>
    <row r="683" spans="1:10" ht="24">
      <c r="A683" s="9">
        <v>595</v>
      </c>
      <c r="B683" s="15" t="s">
        <v>984</v>
      </c>
      <c r="C683" s="11">
        <v>60.000000000000007</v>
      </c>
      <c r="D683" s="9" t="s">
        <v>45</v>
      </c>
      <c r="E683" s="9" t="s">
        <v>384</v>
      </c>
      <c r="F683" s="12"/>
      <c r="G683" s="32"/>
      <c r="H683" s="32"/>
      <c r="I683" s="32"/>
      <c r="J683" s="32"/>
    </row>
    <row r="684" spans="1:10" ht="24">
      <c r="A684" s="9">
        <v>596</v>
      </c>
      <c r="B684" s="15" t="s">
        <v>985</v>
      </c>
      <c r="C684" s="11">
        <v>60</v>
      </c>
      <c r="D684" s="9" t="s">
        <v>45</v>
      </c>
      <c r="E684" s="9" t="s">
        <v>384</v>
      </c>
      <c r="F684" s="12"/>
      <c r="G684" s="9"/>
      <c r="H684" s="9"/>
      <c r="I684" s="9"/>
      <c r="J684" s="9"/>
    </row>
    <row r="685" spans="1:10" ht="36">
      <c r="A685" s="9">
        <v>597</v>
      </c>
      <c r="B685" s="15" t="s">
        <v>986</v>
      </c>
      <c r="C685" s="11">
        <v>40</v>
      </c>
      <c r="D685" s="9" t="s">
        <v>45</v>
      </c>
      <c r="E685" s="9" t="s">
        <v>384</v>
      </c>
      <c r="F685" s="12"/>
      <c r="G685" s="13"/>
      <c r="H685" s="13"/>
      <c r="I685" s="13"/>
      <c r="J685" s="13"/>
    </row>
    <row r="686" spans="1:10" ht="24">
      <c r="A686" s="9">
        <v>598</v>
      </c>
      <c r="B686" s="15" t="s">
        <v>987</v>
      </c>
      <c r="C686" s="11">
        <v>30</v>
      </c>
      <c r="D686" s="9" t="s">
        <v>45</v>
      </c>
      <c r="E686" s="9" t="s">
        <v>384</v>
      </c>
      <c r="F686" s="12"/>
      <c r="G686" s="24"/>
      <c r="H686" s="24"/>
      <c r="I686" s="24"/>
      <c r="J686" s="24"/>
    </row>
    <row r="687" spans="1:10" ht="24">
      <c r="A687" s="9">
        <v>599</v>
      </c>
      <c r="B687" s="15" t="s">
        <v>988</v>
      </c>
      <c r="C687" s="11">
        <v>20</v>
      </c>
      <c r="D687" s="9" t="s">
        <v>45</v>
      </c>
      <c r="E687" s="9" t="s">
        <v>384</v>
      </c>
      <c r="F687" s="12"/>
      <c r="G687" s="13"/>
      <c r="H687" s="13"/>
      <c r="I687" s="13"/>
      <c r="J687" s="13"/>
    </row>
    <row r="688" spans="1:10" ht="24">
      <c r="A688" s="9">
        <v>600</v>
      </c>
      <c r="B688" s="10" t="s">
        <v>989</v>
      </c>
      <c r="C688" s="11">
        <v>20</v>
      </c>
      <c r="D688" s="9" t="s">
        <v>45</v>
      </c>
      <c r="E688" s="9" t="s">
        <v>384</v>
      </c>
      <c r="F688" s="12"/>
      <c r="G688" s="32"/>
      <c r="H688" s="32"/>
      <c r="I688" s="32"/>
      <c r="J688" s="32"/>
    </row>
    <row r="689" spans="1:21" s="1" customFormat="1" ht="24.6" customHeight="1">
      <c r="A689" s="53" t="s">
        <v>990</v>
      </c>
      <c r="B689" s="54"/>
      <c r="C689" s="46">
        <f>SUM(C8:C688)</f>
        <v>118953083</v>
      </c>
      <c r="D689" s="53"/>
      <c r="E689" s="54"/>
      <c r="F689" s="6">
        <f>SUM(F8:F688)</f>
        <v>48589488.830000028</v>
      </c>
      <c r="G689" s="53"/>
      <c r="H689" s="55"/>
      <c r="I689" s="55"/>
      <c r="J689" s="54"/>
    </row>
    <row r="690" spans="1:21" customFormat="1" ht="14.4">
      <c r="A690" s="184" t="s">
        <v>992</v>
      </c>
      <c r="B690" s="70"/>
      <c r="C690" s="71"/>
      <c r="D690" s="72"/>
      <c r="E690" s="73"/>
      <c r="F690" s="74"/>
      <c r="G690" s="70"/>
      <c r="H690" s="70"/>
      <c r="I690" s="75"/>
      <c r="J690" s="76"/>
      <c r="L690" s="39"/>
      <c r="M690" s="39"/>
      <c r="N690" s="39"/>
      <c r="O690" s="39"/>
      <c r="P690" s="39"/>
      <c r="Q690" s="39"/>
      <c r="R690" s="39"/>
      <c r="S690" s="39"/>
      <c r="T690" s="39"/>
      <c r="U690" s="39"/>
    </row>
    <row r="691" spans="1:21" customFormat="1" ht="60">
      <c r="A691" s="47">
        <v>1</v>
      </c>
      <c r="B691" s="50" t="s">
        <v>993</v>
      </c>
      <c r="C691" s="49">
        <v>5800000</v>
      </c>
      <c r="D691" s="47" t="s">
        <v>21</v>
      </c>
      <c r="E691" s="47" t="s">
        <v>22</v>
      </c>
      <c r="F691" s="77"/>
      <c r="G691" s="78"/>
      <c r="H691" s="78"/>
      <c r="I691" s="78"/>
      <c r="J691" s="79"/>
      <c r="L691" s="39"/>
      <c r="M691" s="39"/>
      <c r="N691" s="39"/>
      <c r="O691" s="39"/>
      <c r="P691" s="39"/>
      <c r="Q691" s="39"/>
      <c r="R691" s="39"/>
      <c r="S691" s="39"/>
      <c r="T691" s="39"/>
      <c r="U691" s="39"/>
    </row>
    <row r="692" spans="1:21" s="81" customFormat="1" ht="48">
      <c r="A692" s="47">
        <v>2</v>
      </c>
      <c r="B692" s="48" t="s">
        <v>994</v>
      </c>
      <c r="C692" s="49">
        <v>9934000</v>
      </c>
      <c r="D692" s="47" t="s">
        <v>21</v>
      </c>
      <c r="E692" s="47" t="s">
        <v>22</v>
      </c>
      <c r="F692" s="80">
        <v>24885</v>
      </c>
      <c r="G692" s="47">
        <v>2016</v>
      </c>
      <c r="H692" s="47" t="s">
        <v>29</v>
      </c>
      <c r="I692" s="25" t="s">
        <v>69</v>
      </c>
      <c r="J692" s="22" t="s">
        <v>995</v>
      </c>
    </row>
    <row r="693" spans="1:21" customFormat="1" ht="36">
      <c r="A693" s="47">
        <v>3</v>
      </c>
      <c r="B693" s="48" t="s">
        <v>996</v>
      </c>
      <c r="C693" s="49">
        <v>2781000</v>
      </c>
      <c r="D693" s="47" t="s">
        <v>53</v>
      </c>
      <c r="E693" s="47" t="s">
        <v>54</v>
      </c>
      <c r="F693" s="77"/>
      <c r="G693" s="78"/>
      <c r="H693" s="82"/>
      <c r="I693" s="82"/>
      <c r="J693" s="79"/>
    </row>
    <row r="694" spans="1:21" s="81" customFormat="1" ht="36">
      <c r="A694" s="47">
        <f t="shared" ref="A694:A757" si="0">A693+1</f>
        <v>4</v>
      </c>
      <c r="B694" s="50" t="s">
        <v>997</v>
      </c>
      <c r="C694" s="49">
        <v>1993000</v>
      </c>
      <c r="D694" s="51" t="s">
        <v>21</v>
      </c>
      <c r="E694" s="47" t="s">
        <v>22</v>
      </c>
      <c r="F694" s="80"/>
      <c r="G694" s="83"/>
      <c r="H694" s="84"/>
      <c r="I694" s="84"/>
      <c r="J694" s="83"/>
    </row>
    <row r="695" spans="1:21" s="81" customFormat="1" ht="36">
      <c r="A695" s="47">
        <f t="shared" si="0"/>
        <v>5</v>
      </c>
      <c r="B695" s="48" t="s">
        <v>998</v>
      </c>
      <c r="C695" s="49">
        <v>1506500</v>
      </c>
      <c r="D695" s="47" t="s">
        <v>14</v>
      </c>
      <c r="E695" s="47" t="s">
        <v>15</v>
      </c>
      <c r="F695" s="80"/>
      <c r="G695" s="83"/>
      <c r="H695" s="84"/>
      <c r="I695" s="84"/>
      <c r="J695" s="83"/>
    </row>
    <row r="696" spans="1:21" s="81" customFormat="1" ht="36">
      <c r="A696" s="47">
        <f t="shared" si="0"/>
        <v>6</v>
      </c>
      <c r="B696" s="48" t="s">
        <v>999</v>
      </c>
      <c r="C696" s="49">
        <v>1500000</v>
      </c>
      <c r="D696" s="47" t="s">
        <v>21</v>
      </c>
      <c r="E696" s="47" t="s">
        <v>22</v>
      </c>
      <c r="F696" s="80"/>
      <c r="G696" s="83"/>
      <c r="H696" s="84"/>
      <c r="I696" s="84"/>
      <c r="J696" s="83"/>
    </row>
    <row r="697" spans="1:21" s="81" customFormat="1" ht="108">
      <c r="A697" s="47">
        <f t="shared" si="0"/>
        <v>7</v>
      </c>
      <c r="B697" s="48" t="s">
        <v>1000</v>
      </c>
      <c r="C697" s="49">
        <v>1255300</v>
      </c>
      <c r="D697" s="47" t="s">
        <v>53</v>
      </c>
      <c r="E697" s="47" t="s">
        <v>54</v>
      </c>
      <c r="F697" s="85">
        <v>662423.29</v>
      </c>
      <c r="G697" s="22"/>
      <c r="H697" s="86" t="s">
        <v>29</v>
      </c>
      <c r="I697" s="86" t="s">
        <v>69</v>
      </c>
      <c r="J697" s="87" t="s">
        <v>1001</v>
      </c>
    </row>
    <row r="698" spans="1:21" s="81" customFormat="1" ht="36">
      <c r="A698" s="47">
        <f t="shared" si="0"/>
        <v>8</v>
      </c>
      <c r="B698" s="48" t="s">
        <v>1002</v>
      </c>
      <c r="C698" s="49">
        <v>1200000</v>
      </c>
      <c r="D698" s="47" t="s">
        <v>21</v>
      </c>
      <c r="E698" s="47" t="s">
        <v>22</v>
      </c>
      <c r="F698" s="88"/>
      <c r="G698" s="22"/>
      <c r="H698" s="25"/>
      <c r="I698" s="25"/>
      <c r="J698" s="89"/>
    </row>
    <row r="699" spans="1:21" s="81" customFormat="1" ht="60">
      <c r="A699" s="47">
        <f t="shared" si="0"/>
        <v>9</v>
      </c>
      <c r="B699" s="48" t="s">
        <v>1003</v>
      </c>
      <c r="C699" s="49">
        <v>1200000</v>
      </c>
      <c r="D699" s="47" t="s">
        <v>43</v>
      </c>
      <c r="E699" s="52" t="s">
        <v>44</v>
      </c>
      <c r="F699" s="80">
        <v>406220.26</v>
      </c>
      <c r="G699" s="84"/>
      <c r="H699" s="86" t="s">
        <v>29</v>
      </c>
      <c r="I699" s="86" t="s">
        <v>69</v>
      </c>
      <c r="J699" s="90" t="s">
        <v>1004</v>
      </c>
    </row>
    <row r="700" spans="1:21" s="81" customFormat="1" ht="72">
      <c r="A700" s="47">
        <f t="shared" si="0"/>
        <v>10</v>
      </c>
      <c r="B700" s="50" t="s">
        <v>1005</v>
      </c>
      <c r="C700" s="49">
        <v>1155000</v>
      </c>
      <c r="D700" s="51" t="s">
        <v>21</v>
      </c>
      <c r="E700" s="47" t="s">
        <v>22</v>
      </c>
      <c r="F700" s="80"/>
      <c r="G700" s="83"/>
      <c r="H700" s="83"/>
      <c r="I700" s="83"/>
      <c r="J700" s="83"/>
    </row>
    <row r="701" spans="1:21" s="81" customFormat="1" ht="84">
      <c r="A701" s="63">
        <f t="shared" si="0"/>
        <v>11</v>
      </c>
      <c r="B701" s="91" t="s">
        <v>1006</v>
      </c>
      <c r="C701" s="92">
        <v>1000000</v>
      </c>
      <c r="D701" s="63" t="s">
        <v>21</v>
      </c>
      <c r="E701" s="63" t="s">
        <v>1007</v>
      </c>
      <c r="F701" s="88">
        <v>51444.97</v>
      </c>
      <c r="G701" s="47">
        <v>2016</v>
      </c>
      <c r="H701" s="86" t="s">
        <v>30</v>
      </c>
      <c r="I701" s="86" t="s">
        <v>69</v>
      </c>
      <c r="J701" s="90" t="s">
        <v>1008</v>
      </c>
    </row>
    <row r="702" spans="1:21" s="81" customFormat="1" ht="84">
      <c r="A702" s="64"/>
      <c r="B702" s="93"/>
      <c r="C702" s="94"/>
      <c r="D702" s="64"/>
      <c r="E702" s="64"/>
      <c r="F702" s="88">
        <v>514105.29</v>
      </c>
      <c r="G702" s="47">
        <v>2016</v>
      </c>
      <c r="H702" s="86" t="s">
        <v>30</v>
      </c>
      <c r="I702" s="86" t="s">
        <v>69</v>
      </c>
      <c r="J702" s="89" t="s">
        <v>1009</v>
      </c>
    </row>
    <row r="703" spans="1:21" s="81" customFormat="1" ht="48">
      <c r="A703" s="47">
        <f>A701+1</f>
        <v>12</v>
      </c>
      <c r="B703" s="48" t="s">
        <v>1010</v>
      </c>
      <c r="C703" s="49">
        <v>980000</v>
      </c>
      <c r="D703" s="47" t="s">
        <v>53</v>
      </c>
      <c r="E703" s="47" t="s">
        <v>54</v>
      </c>
      <c r="F703" s="80"/>
      <c r="G703" s="83"/>
      <c r="H703" s="83"/>
      <c r="I703" s="83"/>
      <c r="J703" s="83"/>
    </row>
    <row r="704" spans="1:21" s="81" customFormat="1" ht="84">
      <c r="A704" s="47">
        <f t="shared" si="0"/>
        <v>13</v>
      </c>
      <c r="B704" s="48" t="s">
        <v>1011</v>
      </c>
      <c r="C704" s="49">
        <v>762200</v>
      </c>
      <c r="D704" s="47" t="s">
        <v>53</v>
      </c>
      <c r="E704" s="47" t="s">
        <v>54</v>
      </c>
      <c r="F704" s="80"/>
      <c r="G704" s="83"/>
      <c r="H704" s="83"/>
      <c r="I704" s="83"/>
      <c r="J704" s="83"/>
    </row>
    <row r="705" spans="1:10" s="81" customFormat="1" ht="84">
      <c r="A705" s="47">
        <f t="shared" si="0"/>
        <v>14</v>
      </c>
      <c r="B705" s="48" t="s">
        <v>1012</v>
      </c>
      <c r="C705" s="49">
        <v>695000</v>
      </c>
      <c r="D705" s="47" t="s">
        <v>53</v>
      </c>
      <c r="E705" s="47" t="s">
        <v>54</v>
      </c>
      <c r="F705" s="85">
        <v>9625</v>
      </c>
      <c r="G705" s="47">
        <v>2016</v>
      </c>
      <c r="H705" s="47" t="s">
        <v>45</v>
      </c>
      <c r="I705" s="86" t="s">
        <v>1013</v>
      </c>
      <c r="J705" s="90" t="s">
        <v>1014</v>
      </c>
    </row>
    <row r="706" spans="1:10" s="81" customFormat="1" ht="84">
      <c r="A706" s="47">
        <f t="shared" si="0"/>
        <v>15</v>
      </c>
      <c r="B706" s="48" t="s">
        <v>1015</v>
      </c>
      <c r="C706" s="49">
        <v>690000</v>
      </c>
      <c r="D706" s="47" t="s">
        <v>21</v>
      </c>
      <c r="E706" s="47" t="s">
        <v>22</v>
      </c>
      <c r="F706" s="80"/>
      <c r="G706" s="83"/>
      <c r="H706" s="83"/>
      <c r="I706" s="83"/>
      <c r="J706" s="83"/>
    </row>
    <row r="707" spans="1:10" s="81" customFormat="1" ht="24">
      <c r="A707" s="47">
        <f t="shared" si="0"/>
        <v>16</v>
      </c>
      <c r="B707" s="50" t="s">
        <v>1016</v>
      </c>
      <c r="C707" s="49">
        <v>650000</v>
      </c>
      <c r="D707" s="51" t="s">
        <v>53</v>
      </c>
      <c r="E707" s="47" t="s">
        <v>54</v>
      </c>
      <c r="F707" s="80"/>
      <c r="G707" s="83"/>
      <c r="H707" s="83"/>
      <c r="I707" s="83"/>
      <c r="J707" s="83"/>
    </row>
    <row r="708" spans="1:10" s="81" customFormat="1" ht="24">
      <c r="A708" s="47">
        <f t="shared" si="0"/>
        <v>17</v>
      </c>
      <c r="B708" s="48" t="s">
        <v>1017</v>
      </c>
      <c r="C708" s="49">
        <v>650000</v>
      </c>
      <c r="D708" s="47" t="s">
        <v>53</v>
      </c>
      <c r="E708" s="47" t="s">
        <v>54</v>
      </c>
      <c r="F708" s="80"/>
      <c r="G708" s="83"/>
      <c r="H708" s="83"/>
      <c r="I708" s="83"/>
      <c r="J708" s="83"/>
    </row>
    <row r="709" spans="1:10" s="81" customFormat="1" ht="36">
      <c r="A709" s="47">
        <f t="shared" si="0"/>
        <v>18</v>
      </c>
      <c r="B709" s="48" t="s">
        <v>1018</v>
      </c>
      <c r="C709" s="49">
        <v>625000</v>
      </c>
      <c r="D709" s="47" t="s">
        <v>53</v>
      </c>
      <c r="E709" s="47" t="s">
        <v>54</v>
      </c>
      <c r="F709" s="80"/>
      <c r="G709" s="83"/>
      <c r="H709" s="83"/>
      <c r="I709" s="83"/>
      <c r="J709" s="83"/>
    </row>
    <row r="710" spans="1:10" s="81" customFormat="1" ht="72">
      <c r="A710" s="47">
        <f t="shared" si="0"/>
        <v>19</v>
      </c>
      <c r="B710" s="48" t="s">
        <v>1019</v>
      </c>
      <c r="C710" s="49">
        <v>600000</v>
      </c>
      <c r="D710" s="47" t="s">
        <v>53</v>
      </c>
      <c r="E710" s="47" t="s">
        <v>54</v>
      </c>
      <c r="F710" s="80">
        <v>297236.24</v>
      </c>
      <c r="G710" s="84"/>
      <c r="H710" s="95" t="s">
        <v>43</v>
      </c>
      <c r="I710" s="86" t="s">
        <v>69</v>
      </c>
      <c r="J710" s="90" t="s">
        <v>1020</v>
      </c>
    </row>
    <row r="711" spans="1:10" s="81" customFormat="1" ht="24">
      <c r="A711" s="47">
        <f t="shared" si="0"/>
        <v>20</v>
      </c>
      <c r="B711" s="96" t="s">
        <v>1021</v>
      </c>
      <c r="C711" s="49">
        <v>500000</v>
      </c>
      <c r="D711" s="47" t="s">
        <v>53</v>
      </c>
      <c r="E711" s="47" t="s">
        <v>54</v>
      </c>
      <c r="F711" s="80"/>
      <c r="G711" s="83"/>
      <c r="H711" s="83"/>
      <c r="I711" s="83"/>
      <c r="J711" s="83"/>
    </row>
    <row r="712" spans="1:10" s="81" customFormat="1" ht="24">
      <c r="A712" s="47">
        <f t="shared" si="0"/>
        <v>21</v>
      </c>
      <c r="B712" s="96" t="s">
        <v>1022</v>
      </c>
      <c r="C712" s="49">
        <v>500000</v>
      </c>
      <c r="D712" s="47" t="s">
        <v>53</v>
      </c>
      <c r="E712" s="47" t="s">
        <v>54</v>
      </c>
      <c r="F712" s="80"/>
      <c r="G712" s="83"/>
      <c r="H712" s="83"/>
      <c r="I712" s="83"/>
      <c r="J712" s="83"/>
    </row>
    <row r="713" spans="1:10" s="81" customFormat="1" ht="36">
      <c r="A713" s="47">
        <f t="shared" si="0"/>
        <v>22</v>
      </c>
      <c r="B713" s="96" t="s">
        <v>1023</v>
      </c>
      <c r="C713" s="49">
        <v>500000</v>
      </c>
      <c r="D713" s="47" t="s">
        <v>53</v>
      </c>
      <c r="E713" s="47" t="s">
        <v>54</v>
      </c>
      <c r="F713" s="97"/>
      <c r="G713" s="83"/>
      <c r="H713" s="83"/>
      <c r="I713" s="83"/>
      <c r="J713" s="83"/>
    </row>
    <row r="714" spans="1:10" s="81" customFormat="1" ht="73.8" customHeight="1">
      <c r="A714" s="47">
        <f t="shared" si="0"/>
        <v>23</v>
      </c>
      <c r="B714" s="48" t="s">
        <v>1024</v>
      </c>
      <c r="C714" s="49">
        <v>500000</v>
      </c>
      <c r="D714" s="47" t="s">
        <v>53</v>
      </c>
      <c r="E714" s="47" t="s">
        <v>54</v>
      </c>
      <c r="F714" s="80">
        <v>3743.48</v>
      </c>
      <c r="G714" s="95">
        <v>2016</v>
      </c>
      <c r="H714" s="47" t="s">
        <v>1025</v>
      </c>
      <c r="I714" s="47" t="s">
        <v>1026</v>
      </c>
      <c r="J714" s="89" t="s">
        <v>1027</v>
      </c>
    </row>
    <row r="715" spans="1:10" s="81" customFormat="1" ht="48">
      <c r="A715" s="47">
        <f t="shared" si="0"/>
        <v>24</v>
      </c>
      <c r="B715" s="48" t="s">
        <v>1028</v>
      </c>
      <c r="C715" s="49">
        <v>500000</v>
      </c>
      <c r="D715" s="47" t="s">
        <v>53</v>
      </c>
      <c r="E715" s="47" t="s">
        <v>54</v>
      </c>
      <c r="F715" s="97"/>
      <c r="G715" s="83"/>
      <c r="H715" s="83"/>
      <c r="I715" s="83"/>
      <c r="J715" s="83"/>
    </row>
    <row r="716" spans="1:10" s="81" customFormat="1" ht="60" customHeight="1">
      <c r="A716" s="47">
        <f t="shared" si="0"/>
        <v>25</v>
      </c>
      <c r="B716" s="48" t="s">
        <v>1029</v>
      </c>
      <c r="C716" s="49">
        <v>500000</v>
      </c>
      <c r="D716" s="47" t="s">
        <v>53</v>
      </c>
      <c r="E716" s="47" t="s">
        <v>54</v>
      </c>
      <c r="F716" s="97"/>
      <c r="G716" s="83"/>
      <c r="H716" s="83"/>
      <c r="I716" s="83"/>
      <c r="J716" s="83"/>
    </row>
    <row r="717" spans="1:10" s="81" customFormat="1" ht="36">
      <c r="A717" s="47">
        <f t="shared" si="0"/>
        <v>26</v>
      </c>
      <c r="B717" s="50" t="s">
        <v>1030</v>
      </c>
      <c r="C717" s="49">
        <v>497700</v>
      </c>
      <c r="D717" s="51" t="s">
        <v>53</v>
      </c>
      <c r="E717" s="47" t="s">
        <v>54</v>
      </c>
      <c r="F717" s="97"/>
      <c r="G717" s="83"/>
      <c r="H717" s="83"/>
      <c r="I717" s="83"/>
      <c r="J717" s="83"/>
    </row>
    <row r="718" spans="1:10" s="81" customFormat="1" ht="60">
      <c r="A718" s="47">
        <f t="shared" si="0"/>
        <v>27</v>
      </c>
      <c r="B718" s="48" t="s">
        <v>1031</v>
      </c>
      <c r="C718" s="49">
        <v>460000</v>
      </c>
      <c r="D718" s="47" t="s">
        <v>21</v>
      </c>
      <c r="E718" s="47" t="s">
        <v>22</v>
      </c>
      <c r="F718" s="97"/>
      <c r="G718" s="83"/>
      <c r="H718" s="83"/>
      <c r="I718" s="83"/>
      <c r="J718" s="83"/>
    </row>
    <row r="719" spans="1:10" s="81" customFormat="1" ht="36">
      <c r="A719" s="47">
        <f t="shared" si="0"/>
        <v>28</v>
      </c>
      <c r="B719" s="48" t="s">
        <v>1032</v>
      </c>
      <c r="C719" s="49">
        <v>400000</v>
      </c>
      <c r="D719" s="47" t="s">
        <v>53</v>
      </c>
      <c r="E719" s="47" t="s">
        <v>54</v>
      </c>
      <c r="F719" s="97"/>
      <c r="G719" s="83"/>
      <c r="H719" s="83"/>
      <c r="I719" s="83"/>
      <c r="J719" s="83"/>
    </row>
    <row r="720" spans="1:10" s="81" customFormat="1" ht="36">
      <c r="A720" s="47">
        <f t="shared" si="0"/>
        <v>29</v>
      </c>
      <c r="B720" s="48" t="s">
        <v>1033</v>
      </c>
      <c r="C720" s="49">
        <v>400000</v>
      </c>
      <c r="D720" s="47" t="s">
        <v>53</v>
      </c>
      <c r="E720" s="47" t="s">
        <v>54</v>
      </c>
      <c r="F720" s="97"/>
      <c r="G720" s="83"/>
      <c r="H720" s="83"/>
      <c r="I720" s="83"/>
      <c r="J720" s="83"/>
    </row>
    <row r="721" spans="1:10" s="81" customFormat="1" ht="36">
      <c r="A721" s="47">
        <f t="shared" si="0"/>
        <v>30</v>
      </c>
      <c r="B721" s="48" t="s">
        <v>1034</v>
      </c>
      <c r="C721" s="49">
        <v>356700</v>
      </c>
      <c r="D721" s="47" t="s">
        <v>1035</v>
      </c>
      <c r="E721" s="47" t="s">
        <v>54</v>
      </c>
      <c r="F721" s="97"/>
      <c r="G721" s="83"/>
      <c r="H721" s="83"/>
      <c r="I721" s="83"/>
      <c r="J721" s="83"/>
    </row>
    <row r="722" spans="1:10" s="81" customFormat="1" ht="84">
      <c r="A722" s="47">
        <f t="shared" si="0"/>
        <v>31</v>
      </c>
      <c r="B722" s="50" t="s">
        <v>1036</v>
      </c>
      <c r="C722" s="21">
        <v>350000</v>
      </c>
      <c r="D722" s="47" t="s">
        <v>53</v>
      </c>
      <c r="E722" s="47" t="s">
        <v>54</v>
      </c>
      <c r="F722" s="80">
        <v>43716.14</v>
      </c>
      <c r="G722" s="95">
        <v>2016</v>
      </c>
      <c r="H722" s="86" t="s">
        <v>1037</v>
      </c>
      <c r="I722" s="86" t="s">
        <v>69</v>
      </c>
      <c r="J722" s="90" t="s">
        <v>1038</v>
      </c>
    </row>
    <row r="723" spans="1:10" s="81" customFormat="1" ht="24">
      <c r="A723" s="47">
        <f t="shared" si="0"/>
        <v>32</v>
      </c>
      <c r="B723" s="48" t="s">
        <v>1039</v>
      </c>
      <c r="C723" s="49">
        <v>350000</v>
      </c>
      <c r="D723" s="47" t="s">
        <v>53</v>
      </c>
      <c r="E723" s="47" t="s">
        <v>54</v>
      </c>
      <c r="F723" s="97"/>
      <c r="G723" s="83"/>
      <c r="H723" s="83"/>
      <c r="I723" s="83"/>
      <c r="J723" s="83"/>
    </row>
    <row r="724" spans="1:10" s="81" customFormat="1" ht="48">
      <c r="A724" s="47">
        <f t="shared" si="0"/>
        <v>33</v>
      </c>
      <c r="B724" s="48" t="s">
        <v>1040</v>
      </c>
      <c r="C724" s="49">
        <v>350000</v>
      </c>
      <c r="D724" s="47" t="s">
        <v>53</v>
      </c>
      <c r="E724" s="47" t="s">
        <v>54</v>
      </c>
      <c r="F724" s="97"/>
      <c r="G724" s="83"/>
      <c r="H724" s="83"/>
      <c r="I724" s="83"/>
      <c r="J724" s="83"/>
    </row>
    <row r="725" spans="1:10" s="81" customFormat="1" ht="36">
      <c r="A725" s="47">
        <f t="shared" si="0"/>
        <v>34</v>
      </c>
      <c r="B725" s="50" t="s">
        <v>1041</v>
      </c>
      <c r="C725" s="49">
        <v>300000</v>
      </c>
      <c r="D725" s="51" t="s">
        <v>53</v>
      </c>
      <c r="E725" s="47" t="s">
        <v>54</v>
      </c>
      <c r="F725" s="85">
        <v>323671.17</v>
      </c>
      <c r="G725" s="47">
        <v>2016</v>
      </c>
      <c r="H725" s="86" t="s">
        <v>1037</v>
      </c>
      <c r="I725" s="86" t="s">
        <v>69</v>
      </c>
      <c r="J725" s="90" t="s">
        <v>1042</v>
      </c>
    </row>
    <row r="726" spans="1:10" s="81" customFormat="1" ht="48">
      <c r="A726" s="47">
        <f t="shared" si="0"/>
        <v>35</v>
      </c>
      <c r="B726" s="50" t="s">
        <v>1043</v>
      </c>
      <c r="C726" s="49">
        <v>300000</v>
      </c>
      <c r="D726" s="51" t="s">
        <v>53</v>
      </c>
      <c r="E726" s="47" t="s">
        <v>54</v>
      </c>
      <c r="F726" s="97"/>
      <c r="G726" s="47"/>
      <c r="H726" s="83"/>
      <c r="I726" s="83"/>
      <c r="J726" s="83"/>
    </row>
    <row r="727" spans="1:10" s="81" customFormat="1" ht="36">
      <c r="A727" s="47">
        <f t="shared" si="0"/>
        <v>36</v>
      </c>
      <c r="B727" s="50" t="s">
        <v>1044</v>
      </c>
      <c r="C727" s="49">
        <v>300000</v>
      </c>
      <c r="D727" s="51" t="s">
        <v>53</v>
      </c>
      <c r="E727" s="47" t="s">
        <v>54</v>
      </c>
      <c r="F727" s="97"/>
      <c r="G727" s="47"/>
      <c r="H727" s="83"/>
      <c r="I727" s="83"/>
      <c r="J727" s="83"/>
    </row>
    <row r="728" spans="1:10" s="81" customFormat="1" ht="36">
      <c r="A728" s="47">
        <f t="shared" si="0"/>
        <v>37</v>
      </c>
      <c r="B728" s="50" t="s">
        <v>1045</v>
      </c>
      <c r="C728" s="49">
        <v>300000</v>
      </c>
      <c r="D728" s="51" t="s">
        <v>53</v>
      </c>
      <c r="E728" s="47" t="s">
        <v>54</v>
      </c>
      <c r="F728" s="80">
        <v>573343.02</v>
      </c>
      <c r="G728" s="47">
        <v>2016</v>
      </c>
      <c r="H728" s="84" t="s">
        <v>43</v>
      </c>
      <c r="I728" s="86" t="s">
        <v>69</v>
      </c>
      <c r="J728" s="90" t="s">
        <v>1046</v>
      </c>
    </row>
    <row r="729" spans="1:10" s="81" customFormat="1" ht="24">
      <c r="A729" s="47">
        <f t="shared" si="0"/>
        <v>38</v>
      </c>
      <c r="B729" s="48" t="s">
        <v>1047</v>
      </c>
      <c r="C729" s="49">
        <v>291500</v>
      </c>
      <c r="D729" s="47" t="s">
        <v>53</v>
      </c>
      <c r="E729" s="47" t="s">
        <v>54</v>
      </c>
      <c r="F729" s="97"/>
      <c r="G729" s="47"/>
      <c r="H729" s="83"/>
      <c r="I729" s="83"/>
      <c r="J729" s="83"/>
    </row>
    <row r="730" spans="1:10" s="81" customFormat="1" ht="36">
      <c r="A730" s="47">
        <f t="shared" si="0"/>
        <v>39</v>
      </c>
      <c r="B730" s="96" t="s">
        <v>1048</v>
      </c>
      <c r="C730" s="49">
        <v>250000</v>
      </c>
      <c r="D730" s="29" t="s">
        <v>53</v>
      </c>
      <c r="E730" s="47" t="s">
        <v>54</v>
      </c>
      <c r="F730" s="97"/>
      <c r="G730" s="47"/>
      <c r="H730" s="83"/>
      <c r="I730" s="83"/>
      <c r="J730" s="83"/>
    </row>
    <row r="731" spans="1:10" s="81" customFormat="1" ht="24">
      <c r="A731" s="47">
        <f t="shared" si="0"/>
        <v>40</v>
      </c>
      <c r="B731" s="50" t="s">
        <v>1049</v>
      </c>
      <c r="C731" s="49">
        <v>220000</v>
      </c>
      <c r="D731" s="47" t="s">
        <v>53</v>
      </c>
      <c r="E731" s="47" t="s">
        <v>54</v>
      </c>
      <c r="F731" s="97"/>
      <c r="G731" s="47"/>
      <c r="H731" s="83"/>
      <c r="I731" s="83"/>
      <c r="J731" s="83"/>
    </row>
    <row r="732" spans="1:10" s="81" customFormat="1" ht="36">
      <c r="A732" s="47">
        <f t="shared" si="0"/>
        <v>41</v>
      </c>
      <c r="B732" s="48" t="s">
        <v>1050</v>
      </c>
      <c r="C732" s="49">
        <v>213000</v>
      </c>
      <c r="D732" s="47" t="s">
        <v>53</v>
      </c>
      <c r="E732" s="47" t="s">
        <v>54</v>
      </c>
      <c r="F732" s="97"/>
      <c r="G732" s="47"/>
      <c r="H732" s="83"/>
      <c r="I732" s="83"/>
      <c r="J732" s="83"/>
    </row>
    <row r="733" spans="1:10" s="81" customFormat="1" ht="36">
      <c r="A733" s="47">
        <f t="shared" si="0"/>
        <v>42</v>
      </c>
      <c r="B733" s="48" t="s">
        <v>1051</v>
      </c>
      <c r="C733" s="49">
        <v>200000</v>
      </c>
      <c r="D733" s="47" t="s">
        <v>119</v>
      </c>
      <c r="E733" s="47" t="s">
        <v>1052</v>
      </c>
      <c r="F733" s="97"/>
      <c r="G733" s="47"/>
      <c r="H733" s="83"/>
      <c r="I733" s="83"/>
      <c r="J733" s="83"/>
    </row>
    <row r="734" spans="1:10" s="81" customFormat="1" ht="48">
      <c r="A734" s="47">
        <f t="shared" si="0"/>
        <v>43</v>
      </c>
      <c r="B734" s="50" t="s">
        <v>1053</v>
      </c>
      <c r="C734" s="49">
        <v>200000</v>
      </c>
      <c r="D734" s="47" t="s">
        <v>119</v>
      </c>
      <c r="E734" s="51" t="s">
        <v>1052</v>
      </c>
      <c r="F734" s="97"/>
      <c r="G734" s="47"/>
      <c r="H734" s="83"/>
      <c r="I734" s="83"/>
      <c r="J734" s="83"/>
    </row>
    <row r="735" spans="1:10" s="81" customFormat="1" ht="72">
      <c r="A735" s="47">
        <f t="shared" si="0"/>
        <v>44</v>
      </c>
      <c r="B735" s="48" t="s">
        <v>1054</v>
      </c>
      <c r="C735" s="49">
        <v>200000</v>
      </c>
      <c r="D735" s="47" t="s">
        <v>119</v>
      </c>
      <c r="E735" s="47" t="s">
        <v>1052</v>
      </c>
      <c r="F735" s="97"/>
      <c r="G735" s="47"/>
      <c r="H735" s="83"/>
      <c r="I735" s="83"/>
      <c r="J735" s="83"/>
    </row>
    <row r="736" spans="1:10" s="81" customFormat="1" ht="24">
      <c r="A736" s="47">
        <f t="shared" si="0"/>
        <v>45</v>
      </c>
      <c r="B736" s="50" t="s">
        <v>1055</v>
      </c>
      <c r="C736" s="49">
        <v>200000</v>
      </c>
      <c r="D736" s="47" t="s">
        <v>119</v>
      </c>
      <c r="E736" s="47" t="s">
        <v>1052</v>
      </c>
      <c r="F736" s="97"/>
      <c r="G736" s="47"/>
      <c r="H736" s="83"/>
      <c r="I736" s="83"/>
      <c r="J736" s="83"/>
    </row>
    <row r="737" spans="1:10" s="81" customFormat="1" ht="24">
      <c r="A737" s="47">
        <f t="shared" si="0"/>
        <v>46</v>
      </c>
      <c r="B737" s="50" t="s">
        <v>1056</v>
      </c>
      <c r="C737" s="49">
        <v>200000</v>
      </c>
      <c r="D737" s="51" t="s">
        <v>53</v>
      </c>
      <c r="E737" s="47" t="s">
        <v>54</v>
      </c>
      <c r="F737" s="97"/>
      <c r="G737" s="47"/>
      <c r="H737" s="83"/>
      <c r="I737" s="83"/>
      <c r="J737" s="83"/>
    </row>
    <row r="738" spans="1:10" s="81" customFormat="1" ht="60">
      <c r="A738" s="47">
        <f t="shared" si="0"/>
        <v>47</v>
      </c>
      <c r="B738" s="50" t="s">
        <v>1057</v>
      </c>
      <c r="C738" s="49">
        <v>200000</v>
      </c>
      <c r="D738" s="47" t="s">
        <v>56</v>
      </c>
      <c r="E738" s="47" t="s">
        <v>57</v>
      </c>
      <c r="F738" s="97"/>
      <c r="G738" s="47"/>
      <c r="H738" s="83"/>
      <c r="I738" s="83"/>
      <c r="J738" s="83"/>
    </row>
    <row r="739" spans="1:10" s="81" customFormat="1" ht="36">
      <c r="A739" s="47">
        <f t="shared" si="0"/>
        <v>48</v>
      </c>
      <c r="B739" s="50" t="s">
        <v>1058</v>
      </c>
      <c r="C739" s="49">
        <v>200000</v>
      </c>
      <c r="D739" s="51" t="s">
        <v>53</v>
      </c>
      <c r="E739" s="47" t="s">
        <v>54</v>
      </c>
      <c r="F739" s="97"/>
      <c r="G739" s="47"/>
      <c r="H739" s="83"/>
      <c r="I739" s="83"/>
      <c r="J739" s="83"/>
    </row>
    <row r="740" spans="1:10" s="81" customFormat="1" ht="36">
      <c r="A740" s="47">
        <f t="shared" si="0"/>
        <v>49</v>
      </c>
      <c r="B740" s="48" t="s">
        <v>1059</v>
      </c>
      <c r="C740" s="49">
        <v>200000</v>
      </c>
      <c r="D740" s="47" t="s">
        <v>119</v>
      </c>
      <c r="E740" s="47" t="s">
        <v>1052</v>
      </c>
      <c r="F740" s="97"/>
      <c r="G740" s="47"/>
      <c r="H740" s="83"/>
      <c r="I740" s="83"/>
      <c r="J740" s="83"/>
    </row>
    <row r="741" spans="1:10" s="81" customFormat="1" ht="24">
      <c r="A741" s="47">
        <f t="shared" si="0"/>
        <v>50</v>
      </c>
      <c r="B741" s="48" t="s">
        <v>1060</v>
      </c>
      <c r="C741" s="49">
        <v>200000</v>
      </c>
      <c r="D741" s="47" t="s">
        <v>119</v>
      </c>
      <c r="E741" s="47" t="s">
        <v>1052</v>
      </c>
      <c r="F741" s="97"/>
      <c r="G741" s="47"/>
      <c r="H741" s="83"/>
      <c r="I741" s="83"/>
      <c r="J741" s="83"/>
    </row>
    <row r="742" spans="1:10" s="81" customFormat="1" ht="24">
      <c r="A742" s="47">
        <f t="shared" si="0"/>
        <v>51</v>
      </c>
      <c r="B742" s="48" t="s">
        <v>1061</v>
      </c>
      <c r="C742" s="49">
        <v>200000</v>
      </c>
      <c r="D742" s="47" t="s">
        <v>119</v>
      </c>
      <c r="E742" s="47" t="s">
        <v>1052</v>
      </c>
      <c r="F742" s="97"/>
      <c r="G742" s="47"/>
      <c r="H742" s="83"/>
      <c r="I742" s="83"/>
      <c r="J742" s="83"/>
    </row>
    <row r="743" spans="1:10" s="81" customFormat="1" ht="48">
      <c r="A743" s="47">
        <f t="shared" si="0"/>
        <v>52</v>
      </c>
      <c r="B743" s="48" t="s">
        <v>1062</v>
      </c>
      <c r="C743" s="49">
        <v>200000</v>
      </c>
      <c r="D743" s="47" t="s">
        <v>53</v>
      </c>
      <c r="E743" s="47" t="s">
        <v>54</v>
      </c>
      <c r="F743" s="85"/>
      <c r="G743" s="47"/>
      <c r="H743" s="86"/>
      <c r="I743" s="86"/>
      <c r="J743" s="90"/>
    </row>
    <row r="744" spans="1:10" s="81" customFormat="1" ht="36">
      <c r="A744" s="47">
        <f t="shared" si="0"/>
        <v>53</v>
      </c>
      <c r="B744" s="48" t="s">
        <v>1063</v>
      </c>
      <c r="C744" s="49">
        <v>197530</v>
      </c>
      <c r="D744" s="47" t="s">
        <v>56</v>
      </c>
      <c r="E744" s="47" t="s">
        <v>57</v>
      </c>
      <c r="F744" s="97"/>
      <c r="G744" s="47"/>
      <c r="H744" s="83"/>
      <c r="I744" s="83"/>
      <c r="J744" s="83"/>
    </row>
    <row r="745" spans="1:10" s="81" customFormat="1" ht="48">
      <c r="A745" s="47">
        <f t="shared" si="0"/>
        <v>54</v>
      </c>
      <c r="B745" s="48" t="s">
        <v>1064</v>
      </c>
      <c r="C745" s="49">
        <v>190300</v>
      </c>
      <c r="D745" s="47" t="s">
        <v>119</v>
      </c>
      <c r="E745" s="47" t="s">
        <v>1052</v>
      </c>
      <c r="F745" s="97"/>
      <c r="G745" s="47"/>
      <c r="H745" s="83"/>
      <c r="I745" s="83"/>
      <c r="J745" s="83"/>
    </row>
    <row r="746" spans="1:10" s="81" customFormat="1" ht="60">
      <c r="A746" s="47">
        <f t="shared" si="0"/>
        <v>55</v>
      </c>
      <c r="B746" s="48" t="s">
        <v>1065</v>
      </c>
      <c r="C746" s="49">
        <v>180000</v>
      </c>
      <c r="D746" s="47" t="s">
        <v>53</v>
      </c>
      <c r="E746" s="47" t="s">
        <v>54</v>
      </c>
      <c r="F746" s="97"/>
      <c r="G746" s="47"/>
      <c r="H746" s="83"/>
      <c r="I746" s="83"/>
      <c r="J746" s="83"/>
    </row>
    <row r="747" spans="1:10" s="81" customFormat="1" ht="60">
      <c r="A747" s="47">
        <f t="shared" si="0"/>
        <v>56</v>
      </c>
      <c r="B747" s="50" t="s">
        <v>1066</v>
      </c>
      <c r="C747" s="49">
        <v>160000</v>
      </c>
      <c r="D747" s="47" t="s">
        <v>119</v>
      </c>
      <c r="E747" s="47" t="s">
        <v>1052</v>
      </c>
      <c r="F747" s="80">
        <v>194214.31</v>
      </c>
      <c r="G747" s="47">
        <v>2016</v>
      </c>
      <c r="H747" s="84" t="s">
        <v>123</v>
      </c>
      <c r="I747" s="86" t="s">
        <v>1067</v>
      </c>
      <c r="J747" s="90" t="s">
        <v>1068</v>
      </c>
    </row>
    <row r="748" spans="1:10" s="81" customFormat="1" ht="24">
      <c r="A748" s="47">
        <f t="shared" si="0"/>
        <v>57</v>
      </c>
      <c r="B748" s="96" t="s">
        <v>1069</v>
      </c>
      <c r="C748" s="49">
        <v>150000</v>
      </c>
      <c r="D748" s="29" t="s">
        <v>53</v>
      </c>
      <c r="E748" s="47" t="s">
        <v>54</v>
      </c>
      <c r="F748" s="97"/>
      <c r="G748" s="47"/>
      <c r="H748" s="83"/>
      <c r="I748" s="83"/>
      <c r="J748" s="83"/>
    </row>
    <row r="749" spans="1:10" s="81" customFormat="1" ht="24">
      <c r="A749" s="47">
        <f t="shared" si="0"/>
        <v>58</v>
      </c>
      <c r="B749" s="50" t="s">
        <v>1070</v>
      </c>
      <c r="C749" s="49">
        <v>150000</v>
      </c>
      <c r="D749" s="47" t="s">
        <v>53</v>
      </c>
      <c r="E749" s="47" t="s">
        <v>54</v>
      </c>
      <c r="F749" s="97"/>
      <c r="G749" s="47"/>
      <c r="H749" s="83"/>
      <c r="I749" s="83"/>
      <c r="J749" s="83"/>
    </row>
    <row r="750" spans="1:10" s="81" customFormat="1" ht="36">
      <c r="A750" s="47">
        <f t="shared" si="0"/>
        <v>59</v>
      </c>
      <c r="B750" s="48" t="s">
        <v>1071</v>
      </c>
      <c r="C750" s="49">
        <v>150000</v>
      </c>
      <c r="D750" s="47" t="s">
        <v>119</v>
      </c>
      <c r="E750" s="47" t="s">
        <v>1052</v>
      </c>
      <c r="F750" s="97"/>
      <c r="G750" s="47"/>
      <c r="H750" s="83"/>
      <c r="I750" s="83"/>
      <c r="J750" s="83"/>
    </row>
    <row r="751" spans="1:10" s="81" customFormat="1" ht="36">
      <c r="A751" s="47">
        <f t="shared" si="0"/>
        <v>60</v>
      </c>
      <c r="B751" s="48" t="s">
        <v>1072</v>
      </c>
      <c r="C751" s="49">
        <v>150000</v>
      </c>
      <c r="D751" s="47" t="s">
        <v>119</v>
      </c>
      <c r="E751" s="47" t="s">
        <v>1052</v>
      </c>
      <c r="F751" s="85">
        <v>188241</v>
      </c>
      <c r="G751" s="47">
        <v>2016</v>
      </c>
      <c r="H751" s="86" t="s">
        <v>1037</v>
      </c>
      <c r="I751" s="86" t="s">
        <v>69</v>
      </c>
      <c r="J751" s="90" t="s">
        <v>1073</v>
      </c>
    </row>
    <row r="752" spans="1:10" s="81" customFormat="1" ht="36">
      <c r="A752" s="47">
        <f t="shared" si="0"/>
        <v>61</v>
      </c>
      <c r="B752" s="50" t="s">
        <v>1074</v>
      </c>
      <c r="C752" s="49">
        <v>150000</v>
      </c>
      <c r="D752" s="17" t="s">
        <v>21</v>
      </c>
      <c r="E752" s="47" t="s">
        <v>22</v>
      </c>
      <c r="F752" s="97"/>
      <c r="G752" s="47"/>
      <c r="H752" s="83"/>
      <c r="I752" s="83"/>
      <c r="J752" s="83"/>
    </row>
    <row r="753" spans="1:10" s="81" customFormat="1" ht="36">
      <c r="A753" s="47">
        <f t="shared" si="0"/>
        <v>62</v>
      </c>
      <c r="B753" s="96" t="s">
        <v>1075</v>
      </c>
      <c r="C753" s="49">
        <v>140000</v>
      </c>
      <c r="D753" s="47" t="s">
        <v>119</v>
      </c>
      <c r="E753" s="47" t="s">
        <v>1052</v>
      </c>
      <c r="F753" s="97"/>
      <c r="G753" s="47"/>
      <c r="H753" s="83"/>
      <c r="I753" s="83"/>
      <c r="J753" s="83"/>
    </row>
    <row r="754" spans="1:10" s="81" customFormat="1" ht="24">
      <c r="A754" s="47">
        <f t="shared" si="0"/>
        <v>63</v>
      </c>
      <c r="B754" s="50" t="s">
        <v>1076</v>
      </c>
      <c r="C754" s="49">
        <v>133832</v>
      </c>
      <c r="D754" s="47" t="s">
        <v>53</v>
      </c>
      <c r="E754" s="47" t="s">
        <v>54</v>
      </c>
      <c r="F754" s="97"/>
      <c r="G754" s="47"/>
      <c r="H754" s="83"/>
      <c r="I754" s="83"/>
      <c r="J754" s="22"/>
    </row>
    <row r="755" spans="1:10" s="81" customFormat="1" ht="36">
      <c r="A755" s="47">
        <f t="shared" si="0"/>
        <v>64</v>
      </c>
      <c r="B755" s="96" t="s">
        <v>1077</v>
      </c>
      <c r="C755" s="37">
        <v>125000</v>
      </c>
      <c r="D755" s="47" t="s">
        <v>53</v>
      </c>
      <c r="E755" s="47" t="s">
        <v>54</v>
      </c>
      <c r="F755" s="97"/>
      <c r="G755" s="47"/>
      <c r="H755" s="83"/>
      <c r="I755" s="83"/>
      <c r="J755" s="22"/>
    </row>
    <row r="756" spans="1:10" s="81" customFormat="1" ht="132">
      <c r="A756" s="47">
        <f t="shared" si="0"/>
        <v>65</v>
      </c>
      <c r="B756" s="50" t="s">
        <v>1078</v>
      </c>
      <c r="C756" s="49">
        <v>120000</v>
      </c>
      <c r="D756" s="47" t="s">
        <v>119</v>
      </c>
      <c r="E756" s="47" t="s">
        <v>1052</v>
      </c>
      <c r="F756" s="97"/>
      <c r="G756" s="47"/>
      <c r="H756" s="83"/>
      <c r="I756" s="83"/>
      <c r="J756" s="22"/>
    </row>
    <row r="757" spans="1:10" s="81" customFormat="1" ht="24">
      <c r="A757" s="47">
        <f t="shared" si="0"/>
        <v>66</v>
      </c>
      <c r="B757" s="48" t="s">
        <v>1079</v>
      </c>
      <c r="C757" s="49">
        <v>120000</v>
      </c>
      <c r="D757" s="47" t="s">
        <v>119</v>
      </c>
      <c r="E757" s="47" t="s">
        <v>1052</v>
      </c>
      <c r="F757" s="97"/>
      <c r="G757" s="47"/>
      <c r="H757" s="83"/>
      <c r="I757" s="83"/>
      <c r="J757" s="22"/>
    </row>
    <row r="758" spans="1:10" s="81" customFormat="1" ht="48">
      <c r="A758" s="47">
        <f t="shared" ref="A758:A821" si="1">A757+1</f>
        <v>67</v>
      </c>
      <c r="B758" s="96" t="s">
        <v>1080</v>
      </c>
      <c r="C758" s="49">
        <v>110000</v>
      </c>
      <c r="D758" s="47" t="s">
        <v>119</v>
      </c>
      <c r="E758" s="47" t="s">
        <v>1052</v>
      </c>
      <c r="F758" s="97"/>
      <c r="G758" s="47"/>
      <c r="H758" s="83"/>
      <c r="I758" s="83"/>
      <c r="J758" s="22"/>
    </row>
    <row r="759" spans="1:10" s="81" customFormat="1" ht="84">
      <c r="A759" s="47">
        <f t="shared" si="1"/>
        <v>68</v>
      </c>
      <c r="B759" s="50" t="s">
        <v>1081</v>
      </c>
      <c r="C759" s="49">
        <v>100000</v>
      </c>
      <c r="D759" s="51" t="s">
        <v>53</v>
      </c>
      <c r="E759" s="47" t="s">
        <v>54</v>
      </c>
      <c r="F759" s="97"/>
      <c r="G759" s="47"/>
      <c r="H759" s="83"/>
      <c r="I759" s="83"/>
      <c r="J759" s="22"/>
    </row>
    <row r="760" spans="1:10" s="81" customFormat="1" ht="36">
      <c r="A760" s="47">
        <f t="shared" si="1"/>
        <v>69</v>
      </c>
      <c r="B760" s="96" t="s">
        <v>1082</v>
      </c>
      <c r="C760" s="49">
        <v>100000</v>
      </c>
      <c r="D760" s="47" t="s">
        <v>53</v>
      </c>
      <c r="E760" s="47" t="s">
        <v>54</v>
      </c>
      <c r="F760" s="97"/>
      <c r="G760" s="47"/>
      <c r="H760" s="83"/>
      <c r="I760" s="83"/>
      <c r="J760" s="22"/>
    </row>
    <row r="761" spans="1:10" s="81" customFormat="1" ht="24">
      <c r="A761" s="47">
        <f t="shared" si="1"/>
        <v>70</v>
      </c>
      <c r="B761" s="96" t="s">
        <v>1083</v>
      </c>
      <c r="C761" s="49">
        <v>100000</v>
      </c>
      <c r="D761" s="47" t="s">
        <v>53</v>
      </c>
      <c r="E761" s="47" t="s">
        <v>54</v>
      </c>
      <c r="F761" s="97"/>
      <c r="G761" s="47"/>
      <c r="H761" s="83"/>
      <c r="I761" s="83"/>
      <c r="J761" s="22"/>
    </row>
    <row r="762" spans="1:10" s="81" customFormat="1" ht="24">
      <c r="A762" s="47">
        <f t="shared" si="1"/>
        <v>71</v>
      </c>
      <c r="B762" s="50" t="s">
        <v>1084</v>
      </c>
      <c r="C762" s="49">
        <v>100000</v>
      </c>
      <c r="D762" s="47" t="s">
        <v>119</v>
      </c>
      <c r="E762" s="51" t="s">
        <v>1052</v>
      </c>
      <c r="F762" s="97"/>
      <c r="G762" s="47"/>
      <c r="H762" s="83"/>
      <c r="I762" s="83"/>
      <c r="J762" s="22"/>
    </row>
    <row r="763" spans="1:10" s="81" customFormat="1" ht="36">
      <c r="A763" s="47">
        <f t="shared" si="1"/>
        <v>72</v>
      </c>
      <c r="B763" s="50" t="s">
        <v>1085</v>
      </c>
      <c r="C763" s="49">
        <v>100000</v>
      </c>
      <c r="D763" s="47" t="s">
        <v>53</v>
      </c>
      <c r="E763" s="47" t="s">
        <v>54</v>
      </c>
      <c r="F763" s="97"/>
      <c r="G763" s="47"/>
      <c r="H763" s="83"/>
      <c r="I763" s="83"/>
      <c r="J763" s="22"/>
    </row>
    <row r="764" spans="1:10" s="81" customFormat="1" ht="24">
      <c r="A764" s="47">
        <f t="shared" si="1"/>
        <v>73</v>
      </c>
      <c r="B764" s="48" t="s">
        <v>1086</v>
      </c>
      <c r="C764" s="49">
        <v>100000</v>
      </c>
      <c r="D764" s="47" t="s">
        <v>53</v>
      </c>
      <c r="E764" s="47" t="s">
        <v>54</v>
      </c>
      <c r="F764" s="97"/>
      <c r="G764" s="47"/>
      <c r="H764" s="83"/>
      <c r="I764" s="83"/>
      <c r="J764" s="22"/>
    </row>
    <row r="765" spans="1:10" s="81" customFormat="1" ht="36">
      <c r="A765" s="47">
        <f t="shared" si="1"/>
        <v>74</v>
      </c>
      <c r="B765" s="50" t="s">
        <v>1087</v>
      </c>
      <c r="C765" s="49">
        <v>100000</v>
      </c>
      <c r="D765" s="47" t="s">
        <v>53</v>
      </c>
      <c r="E765" s="47" t="s">
        <v>54</v>
      </c>
      <c r="F765" s="97"/>
      <c r="G765" s="47"/>
      <c r="H765" s="83"/>
      <c r="I765" s="83"/>
      <c r="J765" s="22"/>
    </row>
    <row r="766" spans="1:10" s="81" customFormat="1" ht="24">
      <c r="A766" s="47">
        <f t="shared" si="1"/>
        <v>75</v>
      </c>
      <c r="B766" s="48" t="s">
        <v>1088</v>
      </c>
      <c r="C766" s="49">
        <v>100000</v>
      </c>
      <c r="D766" s="47" t="s">
        <v>53</v>
      </c>
      <c r="E766" s="47" t="s">
        <v>54</v>
      </c>
      <c r="F766" s="97"/>
      <c r="G766" s="47"/>
      <c r="H766" s="83"/>
      <c r="I766" s="83"/>
      <c r="J766" s="22"/>
    </row>
    <row r="767" spans="1:10" s="81" customFormat="1" ht="24">
      <c r="A767" s="47">
        <f t="shared" si="1"/>
        <v>76</v>
      </c>
      <c r="B767" s="50" t="s">
        <v>1089</v>
      </c>
      <c r="C767" s="49">
        <v>90000</v>
      </c>
      <c r="D767" s="47" t="s">
        <v>119</v>
      </c>
      <c r="E767" s="47" t="s">
        <v>1052</v>
      </c>
      <c r="F767" s="97"/>
      <c r="G767" s="47"/>
      <c r="H767" s="83"/>
      <c r="I767" s="83"/>
      <c r="J767" s="22"/>
    </row>
    <row r="768" spans="1:10" s="81" customFormat="1" ht="60">
      <c r="A768" s="47">
        <f t="shared" si="1"/>
        <v>77</v>
      </c>
      <c r="B768" s="48" t="s">
        <v>226</v>
      </c>
      <c r="C768" s="49">
        <v>89000</v>
      </c>
      <c r="D768" s="47" t="s">
        <v>119</v>
      </c>
      <c r="E768" s="47" t="s">
        <v>1052</v>
      </c>
      <c r="F768" s="97"/>
      <c r="G768" s="47"/>
      <c r="H768" s="83"/>
      <c r="I768" s="83"/>
      <c r="J768" s="22"/>
    </row>
    <row r="769" spans="1:10" s="81" customFormat="1" ht="36">
      <c r="A769" s="47">
        <f t="shared" si="1"/>
        <v>78</v>
      </c>
      <c r="B769" s="48" t="s">
        <v>1090</v>
      </c>
      <c r="C769" s="49">
        <v>89000</v>
      </c>
      <c r="D769" s="47" t="s">
        <v>21</v>
      </c>
      <c r="E769" s="47" t="s">
        <v>22</v>
      </c>
      <c r="F769" s="97"/>
      <c r="G769" s="47"/>
      <c r="H769" s="83"/>
      <c r="I769" s="83"/>
      <c r="J769" s="22"/>
    </row>
    <row r="770" spans="1:10" s="81" customFormat="1" ht="24">
      <c r="A770" s="47">
        <f t="shared" si="1"/>
        <v>79</v>
      </c>
      <c r="B770" s="96" t="s">
        <v>1091</v>
      </c>
      <c r="C770" s="49">
        <v>84000</v>
      </c>
      <c r="D770" s="51" t="s">
        <v>53</v>
      </c>
      <c r="E770" s="47" t="s">
        <v>54</v>
      </c>
      <c r="F770" s="97"/>
      <c r="G770" s="47"/>
      <c r="H770" s="83"/>
      <c r="I770" s="83"/>
      <c r="J770" s="22"/>
    </row>
    <row r="771" spans="1:10" s="81" customFormat="1" ht="24">
      <c r="A771" s="47">
        <f t="shared" si="1"/>
        <v>80</v>
      </c>
      <c r="B771" s="96" t="s">
        <v>1092</v>
      </c>
      <c r="C771" s="49">
        <v>80000</v>
      </c>
      <c r="D771" s="29" t="s">
        <v>53</v>
      </c>
      <c r="E771" s="47" t="s">
        <v>54</v>
      </c>
      <c r="F771" s="97"/>
      <c r="G771" s="47"/>
      <c r="H771" s="83"/>
      <c r="I771" s="83"/>
      <c r="J771" s="22"/>
    </row>
    <row r="772" spans="1:10" s="81" customFormat="1" ht="36">
      <c r="A772" s="47">
        <f t="shared" si="1"/>
        <v>81</v>
      </c>
      <c r="B772" s="48" t="s">
        <v>1093</v>
      </c>
      <c r="C772" s="49">
        <v>80000</v>
      </c>
      <c r="D772" s="47" t="s">
        <v>53</v>
      </c>
      <c r="E772" s="47" t="s">
        <v>54</v>
      </c>
      <c r="F772" s="97"/>
      <c r="G772" s="47"/>
      <c r="H772" s="83"/>
      <c r="I772" s="83"/>
      <c r="J772" s="22"/>
    </row>
    <row r="773" spans="1:10" s="81" customFormat="1" ht="36">
      <c r="A773" s="47">
        <f t="shared" si="1"/>
        <v>82</v>
      </c>
      <c r="B773" s="50" t="s">
        <v>1094</v>
      </c>
      <c r="C773" s="49">
        <v>80000</v>
      </c>
      <c r="D773" s="17" t="s">
        <v>21</v>
      </c>
      <c r="E773" s="47" t="s">
        <v>22</v>
      </c>
      <c r="F773" s="97"/>
      <c r="G773" s="47"/>
      <c r="H773" s="83"/>
      <c r="I773" s="83"/>
      <c r="J773" s="22"/>
    </row>
    <row r="774" spans="1:10" s="81" customFormat="1" ht="24">
      <c r="A774" s="47">
        <f t="shared" si="1"/>
        <v>83</v>
      </c>
      <c r="B774" s="48" t="s">
        <v>1095</v>
      </c>
      <c r="C774" s="49">
        <v>80000</v>
      </c>
      <c r="D774" s="47" t="s">
        <v>53</v>
      </c>
      <c r="E774" s="47" t="s">
        <v>54</v>
      </c>
      <c r="F774" s="97"/>
      <c r="G774" s="47"/>
      <c r="H774" s="83"/>
      <c r="I774" s="83"/>
      <c r="J774" s="22"/>
    </row>
    <row r="775" spans="1:10" s="81" customFormat="1" ht="84">
      <c r="A775" s="47">
        <f t="shared" si="1"/>
        <v>84</v>
      </c>
      <c r="B775" s="48" t="s">
        <v>1096</v>
      </c>
      <c r="C775" s="49">
        <v>80000</v>
      </c>
      <c r="D775" s="47" t="s">
        <v>53</v>
      </c>
      <c r="E775" s="47" t="s">
        <v>54</v>
      </c>
      <c r="F775" s="97"/>
      <c r="G775" s="47"/>
      <c r="H775" s="83"/>
      <c r="I775" s="83"/>
      <c r="J775" s="22"/>
    </row>
    <row r="776" spans="1:10" s="81" customFormat="1" ht="24">
      <c r="A776" s="47">
        <f t="shared" si="1"/>
        <v>85</v>
      </c>
      <c r="B776" s="50" t="s">
        <v>1097</v>
      </c>
      <c r="C776" s="49">
        <v>77200</v>
      </c>
      <c r="D776" s="47" t="s">
        <v>119</v>
      </c>
      <c r="E776" s="47" t="s">
        <v>1052</v>
      </c>
      <c r="F776" s="97"/>
      <c r="G776" s="47"/>
      <c r="H776" s="83"/>
      <c r="I776" s="83"/>
      <c r="J776" s="22"/>
    </row>
    <row r="777" spans="1:10" s="81" customFormat="1" ht="48">
      <c r="A777" s="47">
        <f t="shared" si="1"/>
        <v>86</v>
      </c>
      <c r="B777" s="50" t="s">
        <v>1098</v>
      </c>
      <c r="C777" s="49">
        <v>75000</v>
      </c>
      <c r="D777" s="47" t="s">
        <v>119</v>
      </c>
      <c r="E777" s="47" t="s">
        <v>1052</v>
      </c>
      <c r="F777" s="97"/>
      <c r="G777" s="47"/>
      <c r="H777" s="83"/>
      <c r="I777" s="83"/>
      <c r="J777" s="22"/>
    </row>
    <row r="778" spans="1:10" s="81" customFormat="1" ht="24">
      <c r="A778" s="47">
        <f t="shared" si="1"/>
        <v>87</v>
      </c>
      <c r="B778" s="50" t="s">
        <v>1099</v>
      </c>
      <c r="C778" s="49">
        <v>75000</v>
      </c>
      <c r="D778" s="47" t="s">
        <v>119</v>
      </c>
      <c r="E778" s="47" t="s">
        <v>1052</v>
      </c>
      <c r="F778" s="97"/>
      <c r="G778" s="47"/>
      <c r="H778" s="83"/>
      <c r="I778" s="83"/>
      <c r="J778" s="22"/>
    </row>
    <row r="779" spans="1:10" s="81" customFormat="1" ht="36">
      <c r="A779" s="47">
        <f t="shared" si="1"/>
        <v>88</v>
      </c>
      <c r="B779" s="48" t="s">
        <v>1100</v>
      </c>
      <c r="C779" s="49">
        <v>71250</v>
      </c>
      <c r="D779" s="47" t="s">
        <v>119</v>
      </c>
      <c r="E779" s="47" t="s">
        <v>1052</v>
      </c>
      <c r="F779" s="97"/>
      <c r="G779" s="47"/>
      <c r="H779" s="83"/>
      <c r="I779" s="83"/>
      <c r="J779" s="22"/>
    </row>
    <row r="780" spans="1:10" s="81" customFormat="1" ht="36">
      <c r="A780" s="47">
        <f t="shared" si="1"/>
        <v>89</v>
      </c>
      <c r="B780" s="50" t="s">
        <v>1101</v>
      </c>
      <c r="C780" s="49">
        <v>68000</v>
      </c>
      <c r="D780" s="47" t="s">
        <v>53</v>
      </c>
      <c r="E780" s="47" t="s">
        <v>54</v>
      </c>
      <c r="F780" s="97"/>
      <c r="G780" s="47"/>
      <c r="H780" s="83"/>
      <c r="I780" s="83"/>
      <c r="J780" s="22"/>
    </row>
    <row r="781" spans="1:10" s="81" customFormat="1" ht="36">
      <c r="A781" s="47">
        <f t="shared" si="1"/>
        <v>90</v>
      </c>
      <c r="B781" s="50" t="s">
        <v>1102</v>
      </c>
      <c r="C781" s="49">
        <v>61200</v>
      </c>
      <c r="D781" s="47" t="s">
        <v>119</v>
      </c>
      <c r="E781" s="47" t="s">
        <v>1052</v>
      </c>
      <c r="F781" s="97"/>
      <c r="G781" s="47"/>
      <c r="H781" s="83"/>
      <c r="I781" s="83"/>
      <c r="J781" s="22"/>
    </row>
    <row r="782" spans="1:10" s="81" customFormat="1" ht="24">
      <c r="A782" s="47">
        <f t="shared" si="1"/>
        <v>91</v>
      </c>
      <c r="B782" s="50" t="s">
        <v>1103</v>
      </c>
      <c r="C782" s="49">
        <v>60000</v>
      </c>
      <c r="D782" s="47" t="s">
        <v>119</v>
      </c>
      <c r="E782" s="51" t="s">
        <v>1052</v>
      </c>
      <c r="F782" s="97"/>
      <c r="G782" s="47"/>
      <c r="H782" s="83"/>
      <c r="I782" s="83"/>
      <c r="J782" s="22"/>
    </row>
    <row r="783" spans="1:10" s="81" customFormat="1" ht="24">
      <c r="A783" s="47">
        <f t="shared" si="1"/>
        <v>92</v>
      </c>
      <c r="B783" s="96" t="s">
        <v>1104</v>
      </c>
      <c r="C783" s="49">
        <v>60000</v>
      </c>
      <c r="D783" s="47" t="s">
        <v>119</v>
      </c>
      <c r="E783" s="47" t="s">
        <v>1052</v>
      </c>
      <c r="F783" s="97"/>
      <c r="G783" s="47"/>
      <c r="H783" s="83"/>
      <c r="I783" s="83"/>
      <c r="J783" s="22"/>
    </row>
    <row r="784" spans="1:10" s="81" customFormat="1" ht="24">
      <c r="A784" s="47">
        <f t="shared" si="1"/>
        <v>93</v>
      </c>
      <c r="B784" s="96" t="s">
        <v>1105</v>
      </c>
      <c r="C784" s="49">
        <v>60000</v>
      </c>
      <c r="D784" s="47" t="s">
        <v>119</v>
      </c>
      <c r="E784" s="47" t="s">
        <v>1052</v>
      </c>
      <c r="F784" s="97"/>
      <c r="G784" s="47"/>
      <c r="H784" s="83"/>
      <c r="I784" s="83"/>
      <c r="J784" s="22"/>
    </row>
    <row r="785" spans="1:10" s="81" customFormat="1" ht="36">
      <c r="A785" s="47">
        <f t="shared" si="1"/>
        <v>94</v>
      </c>
      <c r="B785" s="96" t="s">
        <v>1106</v>
      </c>
      <c r="C785" s="49">
        <v>50000</v>
      </c>
      <c r="D785" s="47" t="s">
        <v>119</v>
      </c>
      <c r="E785" s="29" t="s">
        <v>1052</v>
      </c>
      <c r="F785" s="97"/>
      <c r="G785" s="47"/>
      <c r="H785" s="83"/>
      <c r="I785" s="83"/>
      <c r="J785" s="22"/>
    </row>
    <row r="786" spans="1:10" s="81" customFormat="1" ht="24">
      <c r="A786" s="47">
        <f t="shared" si="1"/>
        <v>95</v>
      </c>
      <c r="B786" s="48" t="s">
        <v>1107</v>
      </c>
      <c r="C786" s="49">
        <v>50000</v>
      </c>
      <c r="D786" s="47" t="s">
        <v>119</v>
      </c>
      <c r="E786" s="47" t="s">
        <v>1052</v>
      </c>
      <c r="F786" s="97"/>
      <c r="G786" s="47"/>
      <c r="H786" s="83"/>
      <c r="I786" s="83"/>
      <c r="J786" s="22"/>
    </row>
    <row r="787" spans="1:10" s="81" customFormat="1" ht="36">
      <c r="A787" s="47">
        <f t="shared" si="1"/>
        <v>96</v>
      </c>
      <c r="B787" s="48" t="s">
        <v>1108</v>
      </c>
      <c r="C787" s="49">
        <v>50000</v>
      </c>
      <c r="D787" s="47" t="s">
        <v>45</v>
      </c>
      <c r="E787" s="98" t="s">
        <v>1109</v>
      </c>
      <c r="F787" s="97"/>
      <c r="G787" s="47"/>
      <c r="H787" s="83"/>
      <c r="I787" s="83"/>
      <c r="J787" s="22"/>
    </row>
    <row r="788" spans="1:10" s="81" customFormat="1" ht="48">
      <c r="A788" s="47">
        <f t="shared" si="1"/>
        <v>97</v>
      </c>
      <c r="B788" s="50" t="s">
        <v>1110</v>
      </c>
      <c r="C788" s="49">
        <v>50000</v>
      </c>
      <c r="D788" s="47" t="s">
        <v>21</v>
      </c>
      <c r="E788" s="47" t="s">
        <v>22</v>
      </c>
      <c r="F788" s="97"/>
      <c r="G788" s="47"/>
      <c r="H788" s="83"/>
      <c r="I788" s="83"/>
      <c r="J788" s="22"/>
    </row>
    <row r="789" spans="1:10" s="81" customFormat="1" ht="48">
      <c r="A789" s="47">
        <f t="shared" si="1"/>
        <v>98</v>
      </c>
      <c r="B789" s="48" t="s">
        <v>1111</v>
      </c>
      <c r="C789" s="49">
        <v>50000</v>
      </c>
      <c r="D789" s="47" t="s">
        <v>53</v>
      </c>
      <c r="E789" s="47" t="s">
        <v>54</v>
      </c>
      <c r="F789" s="97"/>
      <c r="G789" s="47"/>
      <c r="H789" s="83"/>
      <c r="I789" s="83"/>
      <c r="J789" s="22"/>
    </row>
    <row r="790" spans="1:10" s="81" customFormat="1" ht="48">
      <c r="A790" s="47">
        <f t="shared" si="1"/>
        <v>99</v>
      </c>
      <c r="B790" s="48" t="s">
        <v>1112</v>
      </c>
      <c r="C790" s="49">
        <v>50000</v>
      </c>
      <c r="D790" s="47" t="s">
        <v>119</v>
      </c>
      <c r="E790" s="47" t="s">
        <v>1052</v>
      </c>
      <c r="F790" s="97"/>
      <c r="G790" s="47"/>
      <c r="H790" s="83"/>
      <c r="I790" s="83"/>
      <c r="J790" s="22"/>
    </row>
    <row r="791" spans="1:10" s="81" customFormat="1" ht="36">
      <c r="A791" s="47">
        <f t="shared" si="1"/>
        <v>100</v>
      </c>
      <c r="B791" s="48" t="s">
        <v>1113</v>
      </c>
      <c r="C791" s="49">
        <v>45000</v>
      </c>
      <c r="D791" s="47" t="s">
        <v>45</v>
      </c>
      <c r="E791" s="98" t="s">
        <v>1109</v>
      </c>
      <c r="F791" s="80">
        <v>42024.45</v>
      </c>
      <c r="G791" s="47">
        <v>2016</v>
      </c>
      <c r="H791" s="86" t="s">
        <v>1037</v>
      </c>
      <c r="I791" s="86" t="s">
        <v>69</v>
      </c>
      <c r="J791" s="90" t="s">
        <v>1114</v>
      </c>
    </row>
    <row r="792" spans="1:10" s="81" customFormat="1" ht="36">
      <c r="A792" s="47">
        <f t="shared" si="1"/>
        <v>101</v>
      </c>
      <c r="B792" s="48" t="s">
        <v>1115</v>
      </c>
      <c r="C792" s="49">
        <v>40000</v>
      </c>
      <c r="D792" s="47" t="s">
        <v>119</v>
      </c>
      <c r="E792" s="47" t="s">
        <v>1052</v>
      </c>
      <c r="F792" s="99"/>
      <c r="G792" s="47"/>
      <c r="H792" s="100"/>
      <c r="I792" s="100"/>
      <c r="J792" s="101"/>
    </row>
    <row r="793" spans="1:10" s="81" customFormat="1" ht="48">
      <c r="A793" s="47">
        <f t="shared" si="1"/>
        <v>102</v>
      </c>
      <c r="B793" s="96" t="s">
        <v>1116</v>
      </c>
      <c r="C793" s="49">
        <v>35000</v>
      </c>
      <c r="D793" s="47" t="s">
        <v>45</v>
      </c>
      <c r="E793" s="98" t="s">
        <v>1109</v>
      </c>
      <c r="F793" s="85">
        <v>115702.74</v>
      </c>
      <c r="G793" s="47">
        <v>2016</v>
      </c>
      <c r="H793" s="25" t="s">
        <v>123</v>
      </c>
      <c r="I793" s="102" t="s">
        <v>1067</v>
      </c>
      <c r="J793" s="103" t="s">
        <v>1117</v>
      </c>
    </row>
    <row r="794" spans="1:10" s="81" customFormat="1" ht="36">
      <c r="A794" s="47">
        <f t="shared" si="1"/>
        <v>103</v>
      </c>
      <c r="B794" s="48" t="s">
        <v>1118</v>
      </c>
      <c r="C794" s="49">
        <v>35000</v>
      </c>
      <c r="D794" s="47" t="s">
        <v>53</v>
      </c>
      <c r="E794" s="47" t="s">
        <v>54</v>
      </c>
      <c r="F794" s="99">
        <v>38449.32</v>
      </c>
      <c r="G794" s="47">
        <v>2016</v>
      </c>
      <c r="H794" s="100" t="s">
        <v>1037</v>
      </c>
      <c r="I794" s="100" t="s">
        <v>69</v>
      </c>
      <c r="J794" s="89" t="s">
        <v>1073</v>
      </c>
    </row>
    <row r="795" spans="1:10" s="81" customFormat="1" ht="60">
      <c r="A795" s="47">
        <f t="shared" si="1"/>
        <v>104</v>
      </c>
      <c r="B795" s="96" t="s">
        <v>360</v>
      </c>
      <c r="C795" s="49">
        <v>35000</v>
      </c>
      <c r="D795" s="47" t="s">
        <v>45</v>
      </c>
      <c r="E795" s="51" t="s">
        <v>1109</v>
      </c>
      <c r="F795" s="97"/>
      <c r="G795" s="47"/>
      <c r="H795" s="83"/>
      <c r="I795" s="83"/>
      <c r="J795" s="22"/>
    </row>
    <row r="796" spans="1:10" s="81" customFormat="1" ht="24">
      <c r="A796" s="47">
        <f t="shared" si="1"/>
        <v>105</v>
      </c>
      <c r="B796" s="48" t="s">
        <v>1119</v>
      </c>
      <c r="C796" s="49">
        <v>31700</v>
      </c>
      <c r="D796" s="47" t="s">
        <v>45</v>
      </c>
      <c r="E796" s="47" t="s">
        <v>1109</v>
      </c>
      <c r="F796" s="97"/>
      <c r="G796" s="47"/>
      <c r="H796" s="83"/>
      <c r="I796" s="83"/>
      <c r="J796" s="22"/>
    </row>
    <row r="797" spans="1:10" s="81" customFormat="1" ht="24">
      <c r="A797" s="47">
        <f t="shared" si="1"/>
        <v>106</v>
      </c>
      <c r="B797" s="50" t="s">
        <v>1120</v>
      </c>
      <c r="C797" s="49">
        <v>30000</v>
      </c>
      <c r="D797" s="47" t="s">
        <v>45</v>
      </c>
      <c r="E797" s="47" t="s">
        <v>1109</v>
      </c>
      <c r="F797" s="99"/>
      <c r="G797" s="47"/>
      <c r="H797" s="100"/>
      <c r="I797" s="100"/>
      <c r="J797" s="89"/>
    </row>
    <row r="798" spans="1:10" s="81" customFormat="1" ht="24">
      <c r="A798" s="47">
        <f t="shared" si="1"/>
        <v>107</v>
      </c>
      <c r="B798" s="104" t="s">
        <v>1121</v>
      </c>
      <c r="C798" s="49">
        <v>25000</v>
      </c>
      <c r="D798" s="47" t="s">
        <v>45</v>
      </c>
      <c r="E798" s="98" t="s">
        <v>1109</v>
      </c>
      <c r="F798" s="97"/>
      <c r="G798" s="47"/>
      <c r="H798" s="83"/>
      <c r="I798" s="83"/>
      <c r="J798" s="22"/>
    </row>
    <row r="799" spans="1:10" s="81" customFormat="1" ht="36">
      <c r="A799" s="47">
        <f t="shared" si="1"/>
        <v>108</v>
      </c>
      <c r="B799" s="96" t="s">
        <v>1122</v>
      </c>
      <c r="C799" s="49">
        <v>25000</v>
      </c>
      <c r="D799" s="47" t="s">
        <v>45</v>
      </c>
      <c r="E799" s="51" t="s">
        <v>1109</v>
      </c>
      <c r="F799" s="85">
        <v>33586.65</v>
      </c>
      <c r="G799" s="47">
        <v>2016</v>
      </c>
      <c r="H799" s="47" t="s">
        <v>45</v>
      </c>
      <c r="I799" s="86" t="s">
        <v>1123</v>
      </c>
      <c r="J799" s="89" t="s">
        <v>1124</v>
      </c>
    </row>
    <row r="800" spans="1:10" s="81" customFormat="1" ht="24">
      <c r="A800" s="47">
        <f t="shared" si="1"/>
        <v>109</v>
      </c>
      <c r="B800" s="104" t="s">
        <v>1125</v>
      </c>
      <c r="C800" s="49">
        <v>20000</v>
      </c>
      <c r="D800" s="47" t="s">
        <v>45</v>
      </c>
      <c r="E800" s="98" t="s">
        <v>1109</v>
      </c>
      <c r="F800" s="99"/>
      <c r="G800" s="47"/>
      <c r="H800" s="100"/>
      <c r="I800" s="100"/>
      <c r="J800" s="89"/>
    </row>
    <row r="801" spans="1:10" s="81" customFormat="1" ht="24">
      <c r="A801" s="47">
        <f t="shared" si="1"/>
        <v>110</v>
      </c>
      <c r="B801" s="104" t="s">
        <v>1126</v>
      </c>
      <c r="C801" s="49">
        <v>20000</v>
      </c>
      <c r="D801" s="47" t="s">
        <v>45</v>
      </c>
      <c r="E801" s="98" t="s">
        <v>1109</v>
      </c>
      <c r="F801" s="97"/>
      <c r="G801" s="47"/>
      <c r="H801" s="83"/>
      <c r="I801" s="83"/>
      <c r="J801" s="22"/>
    </row>
    <row r="802" spans="1:10" s="81" customFormat="1" ht="24">
      <c r="A802" s="47">
        <f t="shared" si="1"/>
        <v>111</v>
      </c>
      <c r="B802" s="50" t="s">
        <v>1127</v>
      </c>
      <c r="C802" s="49">
        <v>20000</v>
      </c>
      <c r="D802" s="47" t="s">
        <v>45</v>
      </c>
      <c r="E802" s="47" t="s">
        <v>1109</v>
      </c>
      <c r="F802" s="97"/>
      <c r="G802" s="47"/>
      <c r="H802" s="83"/>
      <c r="I802" s="83"/>
      <c r="J802" s="22"/>
    </row>
    <row r="803" spans="1:10" s="81" customFormat="1" ht="108">
      <c r="A803" s="47">
        <f t="shared" si="1"/>
        <v>112</v>
      </c>
      <c r="B803" s="48" t="s">
        <v>1128</v>
      </c>
      <c r="C803" s="49">
        <v>20000</v>
      </c>
      <c r="D803" s="47" t="s">
        <v>45</v>
      </c>
      <c r="E803" s="47" t="s">
        <v>1109</v>
      </c>
      <c r="F803" s="97"/>
      <c r="G803" s="47"/>
      <c r="H803" s="83"/>
      <c r="I803" s="83"/>
      <c r="J803" s="22"/>
    </row>
    <row r="804" spans="1:10" s="81" customFormat="1" ht="72">
      <c r="A804" s="47">
        <f t="shared" si="1"/>
        <v>113</v>
      </c>
      <c r="B804" s="96" t="s">
        <v>1129</v>
      </c>
      <c r="C804" s="49">
        <v>20000</v>
      </c>
      <c r="D804" s="47" t="s">
        <v>45</v>
      </c>
      <c r="E804" s="51" t="s">
        <v>1109</v>
      </c>
      <c r="F804" s="85">
        <v>79762.070000000007</v>
      </c>
      <c r="G804" s="47">
        <v>2016</v>
      </c>
      <c r="H804" s="86" t="s">
        <v>123</v>
      </c>
      <c r="I804" s="86" t="s">
        <v>1067</v>
      </c>
      <c r="J804" s="89" t="s">
        <v>1130</v>
      </c>
    </row>
    <row r="805" spans="1:10" s="81" customFormat="1" ht="24">
      <c r="A805" s="47">
        <f t="shared" si="1"/>
        <v>114</v>
      </c>
      <c r="B805" s="50" t="s">
        <v>1131</v>
      </c>
      <c r="C805" s="49">
        <v>15200</v>
      </c>
      <c r="D805" s="47" t="s">
        <v>45</v>
      </c>
      <c r="E805" s="47" t="s">
        <v>1109</v>
      </c>
      <c r="F805" s="97"/>
      <c r="G805" s="47">
        <v>2016</v>
      </c>
      <c r="H805" s="83"/>
      <c r="I805" s="83"/>
      <c r="J805" s="22" t="s">
        <v>1132</v>
      </c>
    </row>
    <row r="806" spans="1:10" s="81" customFormat="1" ht="36">
      <c r="A806" s="47">
        <f t="shared" si="1"/>
        <v>115</v>
      </c>
      <c r="B806" s="104" t="s">
        <v>1133</v>
      </c>
      <c r="C806" s="49">
        <v>15000</v>
      </c>
      <c r="D806" s="47" t="s">
        <v>45</v>
      </c>
      <c r="E806" s="98" t="s">
        <v>1109</v>
      </c>
      <c r="F806" s="85">
        <v>9217.9500000000007</v>
      </c>
      <c r="G806" s="47">
        <v>2016</v>
      </c>
      <c r="H806" s="47" t="s">
        <v>45</v>
      </c>
      <c r="I806" s="86" t="s">
        <v>1123</v>
      </c>
      <c r="J806" s="89" t="s">
        <v>1134</v>
      </c>
    </row>
    <row r="807" spans="1:10" s="81" customFormat="1" ht="48">
      <c r="A807" s="47">
        <f t="shared" si="1"/>
        <v>116</v>
      </c>
      <c r="B807" s="50" t="s">
        <v>1135</v>
      </c>
      <c r="C807" s="49">
        <v>15000</v>
      </c>
      <c r="D807" s="47" t="s">
        <v>45</v>
      </c>
      <c r="E807" s="47" t="s">
        <v>1109</v>
      </c>
      <c r="F807" s="97"/>
      <c r="G807" s="47"/>
      <c r="H807" s="83"/>
      <c r="I807" s="83"/>
      <c r="J807" s="22"/>
    </row>
    <row r="808" spans="1:10" s="81" customFormat="1" ht="24">
      <c r="A808" s="47">
        <f t="shared" si="1"/>
        <v>117</v>
      </c>
      <c r="B808" s="50" t="s">
        <v>1136</v>
      </c>
      <c r="C808" s="49">
        <v>15000</v>
      </c>
      <c r="D808" s="47" t="s">
        <v>45</v>
      </c>
      <c r="E808" s="51" t="s">
        <v>1109</v>
      </c>
      <c r="F808" s="97"/>
      <c r="G808" s="47"/>
      <c r="H808" s="83"/>
      <c r="I808" s="83"/>
      <c r="J808" s="22"/>
    </row>
    <row r="809" spans="1:10" s="81" customFormat="1" ht="96">
      <c r="A809" s="47">
        <f t="shared" si="1"/>
        <v>118</v>
      </c>
      <c r="B809" s="50" t="s">
        <v>1137</v>
      </c>
      <c r="C809" s="49">
        <v>15000</v>
      </c>
      <c r="D809" s="47" t="s">
        <v>45</v>
      </c>
      <c r="E809" s="51" t="s">
        <v>1109</v>
      </c>
      <c r="F809" s="97"/>
      <c r="G809" s="47"/>
      <c r="H809" s="83"/>
      <c r="I809" s="83"/>
      <c r="J809" s="22"/>
    </row>
    <row r="810" spans="1:10" s="81" customFormat="1" ht="24">
      <c r="A810" s="47">
        <f t="shared" si="1"/>
        <v>119</v>
      </c>
      <c r="B810" s="48" t="s">
        <v>1138</v>
      </c>
      <c r="C810" s="49">
        <v>15000</v>
      </c>
      <c r="D810" s="47" t="s">
        <v>45</v>
      </c>
      <c r="E810" s="47" t="s">
        <v>1109</v>
      </c>
      <c r="F810" s="97"/>
      <c r="G810" s="47"/>
      <c r="H810" s="83"/>
      <c r="I810" s="83"/>
      <c r="J810" s="22"/>
    </row>
    <row r="811" spans="1:10" s="81" customFormat="1" ht="24">
      <c r="A811" s="47">
        <f t="shared" si="1"/>
        <v>120</v>
      </c>
      <c r="B811" s="50" t="s">
        <v>1139</v>
      </c>
      <c r="C811" s="49">
        <v>15000</v>
      </c>
      <c r="D811" s="47" t="s">
        <v>45</v>
      </c>
      <c r="E811" s="51" t="s">
        <v>1109</v>
      </c>
      <c r="F811" s="99"/>
      <c r="G811" s="47"/>
      <c r="H811" s="100"/>
      <c r="I811" s="100"/>
      <c r="J811" s="89"/>
    </row>
    <row r="812" spans="1:10" s="81" customFormat="1" ht="24">
      <c r="A812" s="47">
        <f t="shared" si="1"/>
        <v>121</v>
      </c>
      <c r="B812" s="48" t="s">
        <v>1140</v>
      </c>
      <c r="C812" s="49">
        <v>15000</v>
      </c>
      <c r="D812" s="47" t="s">
        <v>45</v>
      </c>
      <c r="E812" s="47" t="s">
        <v>1109</v>
      </c>
      <c r="F812" s="99"/>
      <c r="G812" s="47"/>
      <c r="H812" s="100"/>
      <c r="I812" s="100"/>
      <c r="J812" s="89"/>
    </row>
    <row r="813" spans="1:10" s="81" customFormat="1" ht="60">
      <c r="A813" s="47">
        <f t="shared" si="1"/>
        <v>122</v>
      </c>
      <c r="B813" s="48" t="s">
        <v>1141</v>
      </c>
      <c r="C813" s="49">
        <v>10000</v>
      </c>
      <c r="D813" s="47" t="s">
        <v>45</v>
      </c>
      <c r="E813" s="47" t="s">
        <v>1109</v>
      </c>
      <c r="F813" s="97"/>
      <c r="G813" s="47"/>
      <c r="H813" s="83"/>
      <c r="I813" s="83"/>
      <c r="J813" s="22"/>
    </row>
    <row r="814" spans="1:10" s="81" customFormat="1" ht="36">
      <c r="A814" s="47">
        <f t="shared" si="1"/>
        <v>123</v>
      </c>
      <c r="B814" s="50" t="s">
        <v>1142</v>
      </c>
      <c r="C814" s="49">
        <v>10000</v>
      </c>
      <c r="D814" s="47" t="s">
        <v>45</v>
      </c>
      <c r="E814" s="47" t="s">
        <v>1109</v>
      </c>
      <c r="F814" s="97"/>
      <c r="G814" s="47"/>
      <c r="H814" s="83"/>
      <c r="I814" s="83"/>
      <c r="J814" s="22"/>
    </row>
    <row r="815" spans="1:10" s="105" customFormat="1" ht="36">
      <c r="A815" s="47">
        <f t="shared" si="1"/>
        <v>124</v>
      </c>
      <c r="B815" s="50" t="s">
        <v>1143</v>
      </c>
      <c r="C815" s="49">
        <v>10000</v>
      </c>
      <c r="D815" s="47" t="s">
        <v>45</v>
      </c>
      <c r="E815" s="47" t="s">
        <v>1109</v>
      </c>
      <c r="F815" s="88">
        <v>28706.21</v>
      </c>
      <c r="G815" s="47">
        <v>2016</v>
      </c>
      <c r="H815" s="47" t="s">
        <v>45</v>
      </c>
      <c r="I815" s="86" t="s">
        <v>1123</v>
      </c>
      <c r="J815" s="103" t="s">
        <v>1144</v>
      </c>
    </row>
    <row r="816" spans="1:10" s="81" customFormat="1" ht="36">
      <c r="A816" s="47">
        <f t="shared" si="1"/>
        <v>125</v>
      </c>
      <c r="B816" s="96" t="s">
        <v>585</v>
      </c>
      <c r="C816" s="49">
        <v>7000</v>
      </c>
      <c r="D816" s="47" t="s">
        <v>45</v>
      </c>
      <c r="E816" s="98" t="s">
        <v>1109</v>
      </c>
      <c r="F816" s="97"/>
      <c r="G816" s="47"/>
      <c r="H816" s="83"/>
      <c r="I816" s="83"/>
      <c r="J816" s="22"/>
    </row>
    <row r="817" spans="1:10" s="81" customFormat="1" ht="36">
      <c r="A817" s="47">
        <f t="shared" si="1"/>
        <v>126</v>
      </c>
      <c r="B817" s="48" t="s">
        <v>595</v>
      </c>
      <c r="C817" s="49">
        <v>6600</v>
      </c>
      <c r="D817" s="47" t="s">
        <v>45</v>
      </c>
      <c r="E817" s="47" t="s">
        <v>1109</v>
      </c>
      <c r="F817" s="97"/>
      <c r="G817" s="47"/>
      <c r="H817" s="83"/>
      <c r="I817" s="83"/>
      <c r="J817" s="22"/>
    </row>
    <row r="818" spans="1:10" s="81" customFormat="1" ht="24">
      <c r="A818" s="47">
        <f t="shared" si="1"/>
        <v>127</v>
      </c>
      <c r="B818" s="48" t="s">
        <v>1145</v>
      </c>
      <c r="C818" s="49">
        <v>5000</v>
      </c>
      <c r="D818" s="47" t="s">
        <v>45</v>
      </c>
      <c r="E818" s="47" t="s">
        <v>1109</v>
      </c>
      <c r="F818" s="97"/>
      <c r="G818" s="47"/>
      <c r="H818" s="83"/>
      <c r="I818" s="83"/>
      <c r="J818" s="22"/>
    </row>
    <row r="819" spans="1:10" s="81" customFormat="1" ht="36">
      <c r="A819" s="47">
        <f t="shared" si="1"/>
        <v>128</v>
      </c>
      <c r="B819" s="50" t="s">
        <v>1146</v>
      </c>
      <c r="C819" s="49">
        <v>5000</v>
      </c>
      <c r="D819" s="47" t="s">
        <v>45</v>
      </c>
      <c r="E819" s="32" t="s">
        <v>1109</v>
      </c>
      <c r="F819" s="85">
        <v>22644.57</v>
      </c>
      <c r="G819" s="47">
        <v>2016</v>
      </c>
      <c r="H819" s="100" t="s">
        <v>119</v>
      </c>
      <c r="I819" s="100" t="s">
        <v>1147</v>
      </c>
      <c r="J819" s="89" t="s">
        <v>1148</v>
      </c>
    </row>
    <row r="820" spans="1:10" s="81" customFormat="1" ht="24">
      <c r="A820" s="47">
        <f t="shared" si="1"/>
        <v>129</v>
      </c>
      <c r="B820" s="50" t="s">
        <v>1149</v>
      </c>
      <c r="C820" s="49">
        <v>3000</v>
      </c>
      <c r="D820" s="47" t="s">
        <v>45</v>
      </c>
      <c r="E820" s="51" t="s">
        <v>1109</v>
      </c>
      <c r="F820" s="99"/>
      <c r="G820" s="47"/>
      <c r="H820" s="100"/>
      <c r="I820" s="100"/>
      <c r="J820" s="89"/>
    </row>
    <row r="821" spans="1:10" s="81" customFormat="1" ht="36">
      <c r="A821" s="47">
        <f t="shared" si="1"/>
        <v>130</v>
      </c>
      <c r="B821" s="50" t="s">
        <v>733</v>
      </c>
      <c r="C821" s="49">
        <v>2560</v>
      </c>
      <c r="D821" s="47" t="s">
        <v>45</v>
      </c>
      <c r="E821" s="47" t="s">
        <v>1109</v>
      </c>
      <c r="F821" s="99">
        <v>54947.47</v>
      </c>
      <c r="G821" s="47">
        <v>2016</v>
      </c>
      <c r="H821" s="100" t="s">
        <v>123</v>
      </c>
      <c r="I821" s="100" t="s">
        <v>1067</v>
      </c>
      <c r="J821" s="89" t="s">
        <v>1150</v>
      </c>
    </row>
    <row r="822" spans="1:10" s="81" customFormat="1" ht="24">
      <c r="A822" s="47">
        <f t="shared" ref="A822" si="2">A821+1</f>
        <v>131</v>
      </c>
      <c r="B822" s="50" t="s">
        <v>1151</v>
      </c>
      <c r="C822" s="49">
        <v>2500</v>
      </c>
      <c r="D822" s="47" t="s">
        <v>45</v>
      </c>
      <c r="E822" s="17" t="s">
        <v>1109</v>
      </c>
      <c r="F822" s="99"/>
      <c r="G822" s="47"/>
      <c r="H822" s="100"/>
      <c r="I822" s="100"/>
      <c r="J822" s="89"/>
    </row>
    <row r="823" spans="1:10" s="111" customFormat="1" ht="13.8">
      <c r="A823" s="106"/>
      <c r="B823" s="107"/>
      <c r="C823" s="108"/>
      <c r="D823" s="47"/>
      <c r="E823" s="109"/>
      <c r="F823" s="110"/>
      <c r="G823" s="109"/>
      <c r="H823" s="109"/>
      <c r="I823" s="109"/>
      <c r="J823" s="83"/>
    </row>
    <row r="824" spans="1:10" s="189" customFormat="1" ht="13.8">
      <c r="A824" s="185" t="s">
        <v>1152</v>
      </c>
      <c r="B824" s="185"/>
      <c r="C824" s="194">
        <f>SUM(C691:C822)</f>
        <v>50785772</v>
      </c>
      <c r="D824" s="186"/>
      <c r="E824" s="186"/>
      <c r="F824" s="194">
        <f>SUM(F691:F822)</f>
        <v>3717910.6</v>
      </c>
      <c r="G824" s="187"/>
      <c r="H824" s="187"/>
      <c r="I824" s="187"/>
      <c r="J824" s="188"/>
    </row>
    <row r="825" spans="1:10" s="193" customFormat="1" ht="13.8">
      <c r="A825" s="185" t="s">
        <v>1153</v>
      </c>
      <c r="B825" s="185"/>
      <c r="C825" s="190"/>
      <c r="D825" s="191"/>
      <c r="E825" s="191"/>
      <c r="F825" s="190"/>
      <c r="G825" s="192"/>
      <c r="H825" s="192"/>
      <c r="I825" s="192"/>
      <c r="J825" s="101"/>
    </row>
    <row r="826" spans="1:10" s="113" customFormat="1" ht="36">
      <c r="A826" s="47">
        <v>1</v>
      </c>
      <c r="B826" s="48" t="s">
        <v>1154</v>
      </c>
      <c r="C826" s="49">
        <v>49669380</v>
      </c>
      <c r="D826" s="47" t="s">
        <v>14</v>
      </c>
      <c r="E826" s="47" t="s">
        <v>15</v>
      </c>
      <c r="F826" s="112">
        <v>9158811.2300000004</v>
      </c>
      <c r="G826" s="47">
        <v>2016</v>
      </c>
      <c r="H826" s="47" t="s">
        <v>1155</v>
      </c>
      <c r="I826" s="47" t="s">
        <v>1156</v>
      </c>
      <c r="J826" s="47"/>
    </row>
    <row r="827" spans="1:10" s="113" customFormat="1" ht="72">
      <c r="A827" s="47">
        <f t="shared" ref="A827:A870" si="3">A826+1</f>
        <v>2</v>
      </c>
      <c r="B827" s="48" t="s">
        <v>1157</v>
      </c>
      <c r="C827" s="49">
        <v>47777457.130000003</v>
      </c>
      <c r="D827" s="17" t="s">
        <v>21</v>
      </c>
      <c r="E827" s="47" t="s">
        <v>22</v>
      </c>
      <c r="F827" s="112">
        <v>3937161.38</v>
      </c>
      <c r="G827" s="47">
        <v>2016</v>
      </c>
      <c r="H827" s="47" t="s">
        <v>1037</v>
      </c>
      <c r="I827" s="13" t="s">
        <v>69</v>
      </c>
      <c r="J827" s="25" t="s">
        <v>1158</v>
      </c>
    </row>
    <row r="828" spans="1:10" s="113" customFormat="1" ht="24">
      <c r="A828" s="63">
        <f t="shared" si="3"/>
        <v>3</v>
      </c>
      <c r="B828" s="91" t="s">
        <v>1159</v>
      </c>
      <c r="C828" s="92">
        <v>43521606</v>
      </c>
      <c r="D828" s="63" t="s">
        <v>21</v>
      </c>
      <c r="E828" s="63" t="s">
        <v>22</v>
      </c>
      <c r="F828" s="112">
        <v>9996050.0199999996</v>
      </c>
      <c r="G828" s="47">
        <v>2016</v>
      </c>
      <c r="H828" s="47" t="s">
        <v>1037</v>
      </c>
      <c r="I828" s="47" t="s">
        <v>69</v>
      </c>
      <c r="J828" s="114" t="s">
        <v>1160</v>
      </c>
    </row>
    <row r="829" spans="1:10" s="113" customFormat="1" ht="24">
      <c r="A829" s="115"/>
      <c r="B829" s="116"/>
      <c r="C829" s="117"/>
      <c r="D829" s="115"/>
      <c r="E829" s="115"/>
      <c r="F829" s="112">
        <v>2882778.82</v>
      </c>
      <c r="G829" s="47">
        <v>2016</v>
      </c>
      <c r="H829" s="47" t="s">
        <v>1037</v>
      </c>
      <c r="I829" s="47" t="s">
        <v>69</v>
      </c>
      <c r="J829" s="114"/>
    </row>
    <row r="830" spans="1:10" s="113" customFormat="1" ht="24">
      <c r="A830" s="115"/>
      <c r="B830" s="116"/>
      <c r="C830" s="117"/>
      <c r="D830" s="115"/>
      <c r="E830" s="115"/>
      <c r="F830" s="112">
        <v>15231970.939999999</v>
      </c>
      <c r="G830" s="47">
        <v>2016</v>
      </c>
      <c r="H830" s="47" t="s">
        <v>1037</v>
      </c>
      <c r="I830" s="47" t="s">
        <v>69</v>
      </c>
      <c r="J830" s="114" t="s">
        <v>1161</v>
      </c>
    </row>
    <row r="831" spans="1:10" s="113" customFormat="1" ht="24">
      <c r="A831" s="115"/>
      <c r="B831" s="116"/>
      <c r="C831" s="117"/>
      <c r="D831" s="115"/>
      <c r="E831" s="115"/>
      <c r="F831" s="112">
        <v>5198929.4000000004</v>
      </c>
      <c r="G831" s="47">
        <v>2016</v>
      </c>
      <c r="H831" s="47" t="s">
        <v>1037</v>
      </c>
      <c r="I831" s="47" t="s">
        <v>69</v>
      </c>
      <c r="J831" s="114"/>
    </row>
    <row r="832" spans="1:10" s="113" customFormat="1" ht="24">
      <c r="A832" s="115"/>
      <c r="B832" s="116"/>
      <c r="C832" s="117"/>
      <c r="D832" s="115"/>
      <c r="E832" s="115"/>
      <c r="F832" s="112">
        <v>1199026</v>
      </c>
      <c r="G832" s="47">
        <v>2016</v>
      </c>
      <c r="H832" s="47" t="s">
        <v>1037</v>
      </c>
      <c r="I832" s="47" t="s">
        <v>69</v>
      </c>
      <c r="J832" s="114"/>
    </row>
    <row r="833" spans="1:10" s="113" customFormat="1" ht="24">
      <c r="A833" s="64"/>
      <c r="B833" s="93"/>
      <c r="C833" s="94"/>
      <c r="D833" s="64"/>
      <c r="E833" s="64"/>
      <c r="F833" s="112">
        <v>1423374.63</v>
      </c>
      <c r="G833" s="47">
        <v>2016</v>
      </c>
      <c r="H833" s="47" t="s">
        <v>1037</v>
      </c>
      <c r="I833" s="47" t="s">
        <v>69</v>
      </c>
      <c r="J833" s="114"/>
    </row>
    <row r="834" spans="1:10" s="113" customFormat="1" ht="36">
      <c r="A834" s="47">
        <f>A828+1</f>
        <v>4</v>
      </c>
      <c r="B834" s="48" t="s">
        <v>1162</v>
      </c>
      <c r="C834" s="49">
        <v>37000000</v>
      </c>
      <c r="D834" s="47" t="s">
        <v>21</v>
      </c>
      <c r="E834" s="47" t="s">
        <v>22</v>
      </c>
      <c r="F834" s="112"/>
      <c r="G834" s="47"/>
      <c r="H834" s="47"/>
      <c r="I834" s="47"/>
      <c r="J834" s="47"/>
    </row>
    <row r="835" spans="1:10" s="113" customFormat="1" ht="24">
      <c r="A835" s="47">
        <f t="shared" si="3"/>
        <v>5</v>
      </c>
      <c r="B835" s="48" t="s">
        <v>1163</v>
      </c>
      <c r="C835" s="49">
        <f>3*9622750.12</f>
        <v>28868250.359999999</v>
      </c>
      <c r="D835" s="47" t="s">
        <v>43</v>
      </c>
      <c r="E835" s="52" t="s">
        <v>44</v>
      </c>
      <c r="F835" s="88">
        <v>8663855</v>
      </c>
      <c r="G835" s="47">
        <v>2016</v>
      </c>
      <c r="H835" s="47" t="s">
        <v>1164</v>
      </c>
      <c r="I835" s="25" t="s">
        <v>69</v>
      </c>
      <c r="J835" s="47"/>
    </row>
    <row r="836" spans="1:10" s="81" customFormat="1" ht="84">
      <c r="A836" s="47">
        <f t="shared" si="3"/>
        <v>6</v>
      </c>
      <c r="B836" s="48" t="s">
        <v>1165</v>
      </c>
      <c r="C836" s="49">
        <v>28766000</v>
      </c>
      <c r="D836" s="47" t="s">
        <v>21</v>
      </c>
      <c r="E836" s="47" t="s">
        <v>22</v>
      </c>
      <c r="F836" s="112">
        <f>3930.33+ 2271410.39*1.95583</f>
        <v>4446422.9130736999</v>
      </c>
      <c r="G836" s="47">
        <v>2016</v>
      </c>
      <c r="H836" s="47" t="s">
        <v>1025</v>
      </c>
      <c r="I836" s="47" t="s">
        <v>1026</v>
      </c>
      <c r="J836" s="22" t="s">
        <v>1165</v>
      </c>
    </row>
    <row r="837" spans="1:10" s="81" customFormat="1" ht="48">
      <c r="A837" s="47">
        <f t="shared" si="3"/>
        <v>7</v>
      </c>
      <c r="B837" s="48" t="s">
        <v>1166</v>
      </c>
      <c r="C837" s="49">
        <v>26000000</v>
      </c>
      <c r="D837" s="47" t="s">
        <v>14</v>
      </c>
      <c r="E837" s="47" t="s">
        <v>15</v>
      </c>
      <c r="F837" s="97"/>
      <c r="G837" s="83"/>
      <c r="H837" s="83"/>
      <c r="I837" s="83"/>
      <c r="J837" s="83"/>
    </row>
    <row r="838" spans="1:10" s="81" customFormat="1" ht="84">
      <c r="A838" s="47">
        <f t="shared" si="3"/>
        <v>8</v>
      </c>
      <c r="B838" s="48" t="s">
        <v>1167</v>
      </c>
      <c r="C838" s="49">
        <v>7718259</v>
      </c>
      <c r="D838" s="47" t="s">
        <v>14</v>
      </c>
      <c r="E838" s="47" t="s">
        <v>15</v>
      </c>
      <c r="F838" s="80">
        <v>999642.08</v>
      </c>
      <c r="G838" s="47">
        <v>2016</v>
      </c>
      <c r="H838" s="47" t="s">
        <v>1025</v>
      </c>
      <c r="I838" s="25" t="s">
        <v>1168</v>
      </c>
      <c r="J838" s="89" t="s">
        <v>1169</v>
      </c>
    </row>
    <row r="839" spans="1:10" s="81" customFormat="1" ht="72">
      <c r="A839" s="47">
        <f t="shared" si="3"/>
        <v>9</v>
      </c>
      <c r="B839" s="50" t="s">
        <v>1170</v>
      </c>
      <c r="C839" s="49">
        <v>4475000</v>
      </c>
      <c r="D839" s="51" t="s">
        <v>21</v>
      </c>
      <c r="E839" s="47" t="s">
        <v>22</v>
      </c>
      <c r="F839" s="97"/>
      <c r="G839" s="83"/>
      <c r="H839" s="83"/>
      <c r="I839" s="83"/>
      <c r="J839" s="83"/>
    </row>
    <row r="840" spans="1:10" s="81" customFormat="1" ht="48">
      <c r="A840" s="47">
        <f t="shared" si="3"/>
        <v>10</v>
      </c>
      <c r="B840" s="48" t="s">
        <v>1171</v>
      </c>
      <c r="C840" s="49">
        <v>4000000</v>
      </c>
      <c r="D840" s="47" t="s">
        <v>43</v>
      </c>
      <c r="E840" s="47" t="s">
        <v>44</v>
      </c>
      <c r="F840" s="80">
        <v>1333192.77</v>
      </c>
      <c r="G840" s="47">
        <v>2016</v>
      </c>
      <c r="H840" s="47" t="s">
        <v>1172</v>
      </c>
      <c r="I840" s="25" t="s">
        <v>69</v>
      </c>
      <c r="J840" s="83"/>
    </row>
    <row r="841" spans="1:10" s="81" customFormat="1" ht="48">
      <c r="A841" s="47">
        <f t="shared" si="3"/>
        <v>11</v>
      </c>
      <c r="B841" s="48" t="s">
        <v>1173</v>
      </c>
      <c r="C841" s="49">
        <v>2808000</v>
      </c>
      <c r="D841" s="47" t="s">
        <v>14</v>
      </c>
      <c r="E841" s="47" t="s">
        <v>15</v>
      </c>
      <c r="F841" s="97"/>
      <c r="G841" s="83"/>
      <c r="H841" s="83"/>
      <c r="I841" s="83"/>
      <c r="J841" s="83"/>
    </row>
    <row r="842" spans="1:10" s="81" customFormat="1" ht="72">
      <c r="A842" s="47">
        <f t="shared" si="3"/>
        <v>12</v>
      </c>
      <c r="B842" s="48" t="s">
        <v>1174</v>
      </c>
      <c r="C842" s="49">
        <v>2540000</v>
      </c>
      <c r="D842" s="47" t="s">
        <v>21</v>
      </c>
      <c r="E842" s="47" t="s">
        <v>22</v>
      </c>
      <c r="F842" s="97"/>
      <c r="G842" s="83"/>
      <c r="H842" s="83"/>
      <c r="I842" s="83"/>
      <c r="J842" s="83"/>
    </row>
    <row r="843" spans="1:10" s="81" customFormat="1" ht="36">
      <c r="A843" s="47">
        <f t="shared" si="3"/>
        <v>13</v>
      </c>
      <c r="B843" s="50" t="s">
        <v>1175</v>
      </c>
      <c r="C843" s="49">
        <v>2100000</v>
      </c>
      <c r="D843" s="47" t="s">
        <v>21</v>
      </c>
      <c r="E843" s="47" t="s">
        <v>22</v>
      </c>
      <c r="F843" s="97"/>
      <c r="G843" s="83"/>
      <c r="H843" s="83"/>
      <c r="I843" s="83"/>
      <c r="J843" s="83"/>
    </row>
    <row r="844" spans="1:10" s="81" customFormat="1" ht="36">
      <c r="A844" s="47">
        <f t="shared" si="3"/>
        <v>14</v>
      </c>
      <c r="B844" s="48" t="s">
        <v>1176</v>
      </c>
      <c r="C844" s="49">
        <v>2000000</v>
      </c>
      <c r="D844" s="47" t="s">
        <v>21</v>
      </c>
      <c r="E844" s="47" t="s">
        <v>22</v>
      </c>
      <c r="F844" s="97"/>
      <c r="G844" s="83"/>
      <c r="H844" s="83"/>
      <c r="I844" s="83"/>
      <c r="J844" s="83"/>
    </row>
    <row r="845" spans="1:10" s="81" customFormat="1" ht="48">
      <c r="A845" s="47">
        <f t="shared" si="3"/>
        <v>15</v>
      </c>
      <c r="B845" s="50" t="s">
        <v>1177</v>
      </c>
      <c r="C845" s="49">
        <v>1840000</v>
      </c>
      <c r="D845" s="51" t="s">
        <v>14</v>
      </c>
      <c r="E845" s="47" t="s">
        <v>15</v>
      </c>
      <c r="F845" s="97"/>
      <c r="G845" s="83"/>
      <c r="H845" s="83"/>
      <c r="I845" s="83"/>
      <c r="J845" s="83"/>
    </row>
    <row r="846" spans="1:10" s="81" customFormat="1" ht="36">
      <c r="A846" s="47">
        <f t="shared" si="3"/>
        <v>16</v>
      </c>
      <c r="B846" s="50" t="s">
        <v>1178</v>
      </c>
      <c r="C846" s="49">
        <v>1560000</v>
      </c>
      <c r="D846" s="51" t="s">
        <v>21</v>
      </c>
      <c r="E846" s="47" t="s">
        <v>22</v>
      </c>
      <c r="F846" s="97"/>
      <c r="G846" s="83"/>
      <c r="H846" s="83"/>
      <c r="I846" s="83"/>
      <c r="J846" s="83"/>
    </row>
    <row r="847" spans="1:10" s="81" customFormat="1" ht="36">
      <c r="A847" s="47">
        <f t="shared" si="3"/>
        <v>17</v>
      </c>
      <c r="B847" s="50" t="s">
        <v>1179</v>
      </c>
      <c r="C847" s="49">
        <v>1400000</v>
      </c>
      <c r="D847" s="47" t="s">
        <v>14</v>
      </c>
      <c r="E847" s="47" t="s">
        <v>15</v>
      </c>
      <c r="F847" s="80">
        <v>747015.22</v>
      </c>
      <c r="G847" s="47">
        <v>2016</v>
      </c>
      <c r="H847" s="47" t="s">
        <v>1180</v>
      </c>
      <c r="I847" s="25" t="s">
        <v>1181</v>
      </c>
      <c r="J847" s="83"/>
    </row>
    <row r="848" spans="1:10" s="81" customFormat="1" ht="84">
      <c r="A848" s="47">
        <f t="shared" si="3"/>
        <v>18</v>
      </c>
      <c r="B848" s="48" t="s">
        <v>1182</v>
      </c>
      <c r="C848" s="49">
        <v>1020057</v>
      </c>
      <c r="D848" s="47" t="s">
        <v>21</v>
      </c>
      <c r="E848" s="47" t="s">
        <v>22</v>
      </c>
      <c r="F848" s="80">
        <v>610490</v>
      </c>
      <c r="G848" s="47">
        <v>2016</v>
      </c>
      <c r="H848" s="25" t="s">
        <v>1183</v>
      </c>
      <c r="I848" s="25" t="s">
        <v>69</v>
      </c>
      <c r="J848" s="22" t="s">
        <v>1184</v>
      </c>
    </row>
    <row r="849" spans="1:10" s="81" customFormat="1" ht="36">
      <c r="A849" s="47">
        <f t="shared" si="3"/>
        <v>19</v>
      </c>
      <c r="B849" s="48" t="s">
        <v>1185</v>
      </c>
      <c r="C849" s="49">
        <v>800000</v>
      </c>
      <c r="D849" s="47" t="s">
        <v>53</v>
      </c>
      <c r="E849" s="47" t="s">
        <v>54</v>
      </c>
      <c r="F849" s="97"/>
      <c r="G849" s="83"/>
      <c r="H849" s="83"/>
      <c r="I849" s="83"/>
      <c r="J849" s="83"/>
    </row>
    <row r="850" spans="1:10" s="81" customFormat="1" ht="72">
      <c r="A850" s="63">
        <v>20</v>
      </c>
      <c r="B850" s="91" t="s">
        <v>1186</v>
      </c>
      <c r="C850" s="92">
        <v>767864.08</v>
      </c>
      <c r="D850" s="63" t="s">
        <v>53</v>
      </c>
      <c r="E850" s="63" t="s">
        <v>54</v>
      </c>
      <c r="F850" s="80">
        <v>115720</v>
      </c>
      <c r="G850" s="47">
        <v>2016</v>
      </c>
      <c r="H850" s="25" t="s">
        <v>1183</v>
      </c>
      <c r="I850" s="25" t="s">
        <v>69</v>
      </c>
      <c r="J850" s="89" t="s">
        <v>1187</v>
      </c>
    </row>
    <row r="851" spans="1:10" s="81" customFormat="1" ht="84">
      <c r="A851" s="118"/>
      <c r="B851" s="119"/>
      <c r="C851" s="117"/>
      <c r="D851" s="115"/>
      <c r="E851" s="115"/>
      <c r="F851" s="80">
        <v>4963.5600000000004</v>
      </c>
      <c r="G851" s="47">
        <v>2016</v>
      </c>
      <c r="H851" s="47" t="s">
        <v>45</v>
      </c>
      <c r="I851" s="86" t="s">
        <v>144</v>
      </c>
      <c r="J851" s="89" t="s">
        <v>1188</v>
      </c>
    </row>
    <row r="852" spans="1:10" s="81" customFormat="1" ht="84">
      <c r="A852" s="64"/>
      <c r="B852" s="93"/>
      <c r="C852" s="94"/>
      <c r="D852" s="64"/>
      <c r="E852" s="64"/>
      <c r="F852" s="80">
        <v>4963.5600000000004</v>
      </c>
      <c r="G852" s="95">
        <v>2016</v>
      </c>
      <c r="H852" s="47" t="s">
        <v>45</v>
      </c>
      <c r="I852" s="86" t="s">
        <v>144</v>
      </c>
      <c r="J852" s="89" t="s">
        <v>1188</v>
      </c>
    </row>
    <row r="853" spans="1:10" s="81" customFormat="1" ht="96">
      <c r="A853" s="47">
        <v>21</v>
      </c>
      <c r="B853" s="48" t="s">
        <v>1189</v>
      </c>
      <c r="C853" s="49">
        <v>700000</v>
      </c>
      <c r="D853" s="47" t="s">
        <v>53</v>
      </c>
      <c r="E853" s="47" t="s">
        <v>54</v>
      </c>
      <c r="F853" s="97"/>
      <c r="G853" s="83"/>
      <c r="H853" s="83"/>
      <c r="I853" s="83"/>
      <c r="J853" s="83"/>
    </row>
    <row r="854" spans="1:10" s="81" customFormat="1" ht="60">
      <c r="A854" s="47">
        <f t="shared" si="3"/>
        <v>22</v>
      </c>
      <c r="B854" s="104" t="s">
        <v>1190</v>
      </c>
      <c r="C854" s="49">
        <v>690000</v>
      </c>
      <c r="D854" s="29" t="s">
        <v>21</v>
      </c>
      <c r="E854" s="47" t="s">
        <v>22</v>
      </c>
      <c r="F854" s="80">
        <v>113190</v>
      </c>
      <c r="G854" s="47">
        <v>2016</v>
      </c>
      <c r="H854" s="25" t="s">
        <v>1037</v>
      </c>
      <c r="I854" s="25" t="s">
        <v>69</v>
      </c>
      <c r="J854" s="22" t="s">
        <v>1191</v>
      </c>
    </row>
    <row r="855" spans="1:10" s="81" customFormat="1" ht="24">
      <c r="A855" s="47">
        <f t="shared" si="3"/>
        <v>23</v>
      </c>
      <c r="B855" s="48" t="s">
        <v>1192</v>
      </c>
      <c r="C855" s="49">
        <v>600000</v>
      </c>
      <c r="D855" s="47" t="s">
        <v>53</v>
      </c>
      <c r="E855" s="47" t="s">
        <v>54</v>
      </c>
      <c r="F855" s="97"/>
      <c r="G855" s="83"/>
      <c r="H855" s="83"/>
      <c r="I855" s="83"/>
      <c r="J855" s="83"/>
    </row>
    <row r="856" spans="1:10" s="81" customFormat="1" ht="36">
      <c r="A856" s="47">
        <f t="shared" si="3"/>
        <v>24</v>
      </c>
      <c r="B856" s="48" t="s">
        <v>1193</v>
      </c>
      <c r="C856" s="49">
        <v>563000</v>
      </c>
      <c r="D856" s="47" t="s">
        <v>53</v>
      </c>
      <c r="E856" s="47" t="s">
        <v>54</v>
      </c>
      <c r="F856" s="97"/>
      <c r="G856" s="83"/>
      <c r="H856" s="83"/>
      <c r="I856" s="83"/>
      <c r="J856" s="83"/>
    </row>
    <row r="857" spans="1:10" s="81" customFormat="1" ht="48">
      <c r="A857" s="47">
        <f t="shared" si="3"/>
        <v>25</v>
      </c>
      <c r="B857" s="48" t="s">
        <v>1194</v>
      </c>
      <c r="C857" s="49">
        <v>519032</v>
      </c>
      <c r="D857" s="47" t="s">
        <v>56</v>
      </c>
      <c r="E857" s="47" t="s">
        <v>57</v>
      </c>
      <c r="F857" s="80">
        <v>33450</v>
      </c>
      <c r="G857" s="47">
        <v>2016</v>
      </c>
      <c r="H857" s="25" t="s">
        <v>1025</v>
      </c>
      <c r="I857" s="120" t="s">
        <v>1195</v>
      </c>
      <c r="J857" s="22" t="s">
        <v>1196</v>
      </c>
    </row>
    <row r="858" spans="1:10" s="81" customFormat="1" ht="96">
      <c r="A858" s="47">
        <f t="shared" si="3"/>
        <v>26</v>
      </c>
      <c r="B858" s="48" t="s">
        <v>1197</v>
      </c>
      <c r="C858" s="49">
        <v>500000</v>
      </c>
      <c r="D858" s="47" t="s">
        <v>53</v>
      </c>
      <c r="E858" s="47" t="s">
        <v>54</v>
      </c>
      <c r="F858" s="80">
        <v>96724.05</v>
      </c>
      <c r="G858" s="47">
        <v>2016</v>
      </c>
      <c r="H858" s="47" t="s">
        <v>1037</v>
      </c>
      <c r="I858" s="25" t="s">
        <v>69</v>
      </c>
      <c r="J858" s="96" t="s">
        <v>1198</v>
      </c>
    </row>
    <row r="859" spans="1:10" s="81" customFormat="1" ht="24">
      <c r="A859" s="47">
        <f t="shared" si="3"/>
        <v>27</v>
      </c>
      <c r="B859" s="48" t="s">
        <v>1199</v>
      </c>
      <c r="C859" s="49">
        <v>460000</v>
      </c>
      <c r="D859" s="47" t="s">
        <v>53</v>
      </c>
      <c r="E859" s="47" t="s">
        <v>54</v>
      </c>
      <c r="F859" s="97"/>
      <c r="G859" s="83"/>
      <c r="H859" s="83"/>
      <c r="I859" s="83"/>
      <c r="J859" s="83"/>
    </row>
    <row r="860" spans="1:10" s="81" customFormat="1" ht="24">
      <c r="A860" s="47">
        <f t="shared" si="3"/>
        <v>28</v>
      </c>
      <c r="B860" s="48" t="s">
        <v>1200</v>
      </c>
      <c r="C860" s="49">
        <v>450000</v>
      </c>
      <c r="D860" s="47" t="s">
        <v>53</v>
      </c>
      <c r="E860" s="47" t="s">
        <v>54</v>
      </c>
      <c r="F860" s="97"/>
      <c r="G860" s="83"/>
      <c r="H860" s="83"/>
      <c r="I860" s="83"/>
      <c r="J860" s="83"/>
    </row>
    <row r="861" spans="1:10" s="81" customFormat="1" ht="24">
      <c r="A861" s="47">
        <f t="shared" si="3"/>
        <v>29</v>
      </c>
      <c r="B861" s="48" t="s">
        <v>1201</v>
      </c>
      <c r="C861" s="49">
        <v>441000</v>
      </c>
      <c r="D861" s="47" t="s">
        <v>53</v>
      </c>
      <c r="E861" s="47" t="s">
        <v>54</v>
      </c>
      <c r="F861" s="97"/>
      <c r="G861" s="83"/>
      <c r="H861" s="83"/>
      <c r="I861" s="83"/>
      <c r="J861" s="83"/>
    </row>
    <row r="862" spans="1:10" s="81" customFormat="1" ht="48">
      <c r="A862" s="47">
        <f t="shared" si="3"/>
        <v>30</v>
      </c>
      <c r="B862" s="48" t="s">
        <v>1202</v>
      </c>
      <c r="C862" s="49">
        <v>410000</v>
      </c>
      <c r="D862" s="47" t="s">
        <v>56</v>
      </c>
      <c r="E862" s="47" t="s">
        <v>57</v>
      </c>
      <c r="F862" s="97"/>
      <c r="G862" s="83"/>
      <c r="H862" s="83"/>
      <c r="I862" s="83"/>
      <c r="J862" s="83"/>
    </row>
    <row r="863" spans="1:10" s="81" customFormat="1" ht="36">
      <c r="A863" s="47">
        <f t="shared" si="3"/>
        <v>31</v>
      </c>
      <c r="B863" s="48" t="s">
        <v>1203</v>
      </c>
      <c r="C863" s="49">
        <v>400000</v>
      </c>
      <c r="D863" s="47" t="s">
        <v>53</v>
      </c>
      <c r="E863" s="47" t="s">
        <v>54</v>
      </c>
      <c r="F863" s="97"/>
      <c r="G863" s="83"/>
      <c r="H863" s="83"/>
      <c r="I863" s="83"/>
      <c r="J863" s="83"/>
    </row>
    <row r="864" spans="1:10" s="81" customFormat="1" ht="192">
      <c r="A864" s="47">
        <f t="shared" si="3"/>
        <v>32</v>
      </c>
      <c r="B864" s="48" t="s">
        <v>1204</v>
      </c>
      <c r="C864" s="121">
        <v>368000</v>
      </c>
      <c r="D864" s="47" t="s">
        <v>21</v>
      </c>
      <c r="E864" s="47" t="s">
        <v>22</v>
      </c>
      <c r="F864" s="97"/>
      <c r="G864" s="83"/>
      <c r="H864" s="83"/>
      <c r="I864" s="83"/>
      <c r="J864" s="83"/>
    </row>
    <row r="865" spans="1:10" s="81" customFormat="1" ht="84">
      <c r="A865" s="47">
        <f t="shared" si="3"/>
        <v>33</v>
      </c>
      <c r="B865" s="48" t="s">
        <v>1205</v>
      </c>
      <c r="C865" s="49">
        <v>368000</v>
      </c>
      <c r="D865" s="47" t="s">
        <v>53</v>
      </c>
      <c r="E865" s="47" t="s">
        <v>54</v>
      </c>
      <c r="F865" s="97"/>
      <c r="G865" s="83"/>
      <c r="H865" s="83"/>
      <c r="I865" s="83"/>
      <c r="J865" s="83"/>
    </row>
    <row r="866" spans="1:10" s="81" customFormat="1" ht="84">
      <c r="A866" s="47">
        <f t="shared" si="3"/>
        <v>34</v>
      </c>
      <c r="B866" s="48" t="s">
        <v>1206</v>
      </c>
      <c r="C866" s="49">
        <v>360000</v>
      </c>
      <c r="D866" s="47" t="s">
        <v>53</v>
      </c>
      <c r="E866" s="47" t="s">
        <v>54</v>
      </c>
      <c r="F866" s="97"/>
      <c r="G866" s="83"/>
      <c r="H866" s="83"/>
      <c r="I866" s="83"/>
      <c r="J866" s="83"/>
    </row>
    <row r="867" spans="1:10" s="81" customFormat="1" ht="36">
      <c r="A867" s="47">
        <f t="shared" si="3"/>
        <v>35</v>
      </c>
      <c r="B867" s="48" t="s">
        <v>1207</v>
      </c>
      <c r="C867" s="49">
        <v>310000</v>
      </c>
      <c r="D867" s="47" t="s">
        <v>56</v>
      </c>
      <c r="E867" s="47" t="s">
        <v>57</v>
      </c>
      <c r="F867" s="80">
        <v>140225.35999999999</v>
      </c>
      <c r="G867" s="95">
        <v>2016</v>
      </c>
      <c r="H867" s="122" t="s">
        <v>1025</v>
      </c>
      <c r="I867" s="100" t="s">
        <v>1026</v>
      </c>
      <c r="J867" s="83"/>
    </row>
    <row r="868" spans="1:10" s="81" customFormat="1" ht="24">
      <c r="A868" s="47">
        <f t="shared" si="3"/>
        <v>36</v>
      </c>
      <c r="B868" s="104" t="s">
        <v>1208</v>
      </c>
      <c r="C868" s="49">
        <v>300000</v>
      </c>
      <c r="D868" s="47" t="s">
        <v>53</v>
      </c>
      <c r="E868" s="47" t="s">
        <v>54</v>
      </c>
      <c r="F868" s="97"/>
      <c r="G868" s="83"/>
      <c r="H868" s="83"/>
      <c r="I868" s="83"/>
      <c r="J868" s="83"/>
    </row>
    <row r="869" spans="1:10" s="81" customFormat="1" ht="48">
      <c r="A869" s="47">
        <f t="shared" si="3"/>
        <v>37</v>
      </c>
      <c r="B869" s="50" t="s">
        <v>1209</v>
      </c>
      <c r="C869" s="49">
        <v>300000</v>
      </c>
      <c r="D869" s="51" t="s">
        <v>1035</v>
      </c>
      <c r="E869" s="47" t="s">
        <v>54</v>
      </c>
      <c r="F869" s="97"/>
      <c r="G869" s="83"/>
      <c r="H869" s="83"/>
      <c r="I869" s="83"/>
      <c r="J869" s="83"/>
    </row>
    <row r="870" spans="1:10" s="111" customFormat="1" ht="60">
      <c r="A870" s="47">
        <f t="shared" si="3"/>
        <v>38</v>
      </c>
      <c r="B870" s="107" t="s">
        <v>1210</v>
      </c>
      <c r="C870" s="108">
        <v>300000</v>
      </c>
      <c r="D870" s="106" t="s">
        <v>1211</v>
      </c>
      <c r="E870" s="47" t="s">
        <v>1212</v>
      </c>
      <c r="F870" s="80">
        <v>293679.48</v>
      </c>
      <c r="G870" s="47">
        <v>2016</v>
      </c>
      <c r="H870" s="95" t="s">
        <v>1213</v>
      </c>
      <c r="I870" s="22" t="s">
        <v>1214</v>
      </c>
      <c r="J870" s="83"/>
    </row>
    <row r="871" spans="1:10" s="81" customFormat="1" ht="36">
      <c r="A871" s="47">
        <v>40</v>
      </c>
      <c r="B871" s="50" t="s">
        <v>1215</v>
      </c>
      <c r="C871" s="49">
        <v>300000</v>
      </c>
      <c r="D871" s="47" t="s">
        <v>53</v>
      </c>
      <c r="E871" s="47" t="s">
        <v>54</v>
      </c>
      <c r="F871" s="97"/>
      <c r="G871" s="83"/>
      <c r="H871" s="83"/>
      <c r="I871" s="83"/>
      <c r="J871" s="83"/>
    </row>
    <row r="872" spans="1:10" s="81" customFormat="1" ht="48">
      <c r="A872" s="63">
        <v>41</v>
      </c>
      <c r="B872" s="91" t="s">
        <v>1216</v>
      </c>
      <c r="C872" s="92">
        <v>270000</v>
      </c>
      <c r="D872" s="63" t="s">
        <v>53</v>
      </c>
      <c r="E872" s="63" t="s">
        <v>54</v>
      </c>
      <c r="F872" s="80">
        <v>1733.4</v>
      </c>
      <c r="G872" s="95">
        <v>2016</v>
      </c>
      <c r="H872" s="86" t="s">
        <v>29</v>
      </c>
      <c r="I872" s="86" t="s">
        <v>69</v>
      </c>
      <c r="J872" s="89" t="s">
        <v>1217</v>
      </c>
    </row>
    <row r="873" spans="1:10" s="81" customFormat="1" ht="84">
      <c r="A873" s="115"/>
      <c r="B873" s="219"/>
      <c r="C873" s="117"/>
      <c r="D873" s="115"/>
      <c r="E873" s="115"/>
      <c r="F873" s="80">
        <v>29274.400000000001</v>
      </c>
      <c r="G873" s="47">
        <v>2016</v>
      </c>
      <c r="H873" s="86" t="s">
        <v>29</v>
      </c>
      <c r="I873" s="86" t="s">
        <v>69</v>
      </c>
      <c r="J873" s="89" t="s">
        <v>1218</v>
      </c>
    </row>
    <row r="874" spans="1:10" s="81" customFormat="1" ht="84">
      <c r="A874" s="115"/>
      <c r="B874" s="219"/>
      <c r="C874" s="117"/>
      <c r="D874" s="115"/>
      <c r="E874" s="115"/>
      <c r="F874" s="80">
        <v>1882.2</v>
      </c>
      <c r="G874" s="47">
        <v>2016</v>
      </c>
      <c r="H874" s="86" t="s">
        <v>29</v>
      </c>
      <c r="I874" s="86" t="s">
        <v>69</v>
      </c>
      <c r="J874" s="89" t="s">
        <v>1219</v>
      </c>
    </row>
    <row r="875" spans="1:10" s="81" customFormat="1" ht="84">
      <c r="A875" s="64"/>
      <c r="B875" s="220"/>
      <c r="C875" s="94"/>
      <c r="D875" s="64"/>
      <c r="E875" s="64"/>
      <c r="F875" s="80">
        <v>79320.639999999999</v>
      </c>
      <c r="G875" s="47">
        <v>2016</v>
      </c>
      <c r="H875" s="86" t="s">
        <v>29</v>
      </c>
      <c r="I875" s="86" t="s">
        <v>69</v>
      </c>
      <c r="J875" s="89" t="s">
        <v>1220</v>
      </c>
    </row>
    <row r="876" spans="1:10" s="81" customFormat="1" ht="108">
      <c r="A876" s="47">
        <v>42</v>
      </c>
      <c r="B876" s="96" t="s">
        <v>1221</v>
      </c>
      <c r="C876" s="49">
        <v>250000</v>
      </c>
      <c r="D876" s="47" t="s">
        <v>56</v>
      </c>
      <c r="E876" s="47" t="s">
        <v>57</v>
      </c>
      <c r="F876" s="97"/>
      <c r="G876" s="83"/>
      <c r="H876" s="83"/>
      <c r="I876" s="83"/>
      <c r="J876" s="83"/>
    </row>
    <row r="877" spans="1:10" s="81" customFormat="1" ht="60">
      <c r="A877" s="47">
        <v>43</v>
      </c>
      <c r="B877" s="96" t="s">
        <v>1222</v>
      </c>
      <c r="C877" s="49">
        <v>250000</v>
      </c>
      <c r="D877" s="47" t="s">
        <v>56</v>
      </c>
      <c r="E877" s="47" t="s">
        <v>57</v>
      </c>
      <c r="F877" s="80">
        <v>19980</v>
      </c>
      <c r="G877" s="95">
        <v>2016</v>
      </c>
      <c r="H877" s="47" t="s">
        <v>45</v>
      </c>
      <c r="I877" s="86" t="s">
        <v>144</v>
      </c>
      <c r="J877" s="89" t="s">
        <v>1223</v>
      </c>
    </row>
    <row r="878" spans="1:10" s="81" customFormat="1" ht="24">
      <c r="A878" s="47">
        <v>44</v>
      </c>
      <c r="B878" s="48" t="s">
        <v>1224</v>
      </c>
      <c r="C878" s="49">
        <v>250000</v>
      </c>
      <c r="D878" s="47" t="s">
        <v>53</v>
      </c>
      <c r="E878" s="47" t="s">
        <v>54</v>
      </c>
      <c r="F878" s="97"/>
      <c r="G878" s="83"/>
      <c r="H878" s="83"/>
      <c r="I878" s="83"/>
      <c r="J878" s="83"/>
    </row>
    <row r="879" spans="1:10" s="111" customFormat="1" ht="48">
      <c r="A879" s="47">
        <v>45</v>
      </c>
      <c r="B879" s="123" t="s">
        <v>1225</v>
      </c>
      <c r="C879" s="108">
        <v>245000</v>
      </c>
      <c r="D879" s="106" t="s">
        <v>1211</v>
      </c>
      <c r="E879" s="124" t="s">
        <v>1226</v>
      </c>
      <c r="F879" s="125"/>
      <c r="G879" s="109"/>
      <c r="H879" s="109"/>
      <c r="I879" s="109"/>
      <c r="J879" s="83"/>
    </row>
    <row r="880" spans="1:10" s="81" customFormat="1" ht="84">
      <c r="A880" s="63">
        <v>46</v>
      </c>
      <c r="B880" s="126" t="s">
        <v>1227</v>
      </c>
      <c r="C880" s="92">
        <v>210000</v>
      </c>
      <c r="D880" s="63" t="s">
        <v>45</v>
      </c>
      <c r="E880" s="63" t="s">
        <v>1109</v>
      </c>
      <c r="F880" s="85">
        <v>10344</v>
      </c>
      <c r="G880" s="127">
        <v>2016</v>
      </c>
      <c r="H880" s="47" t="s">
        <v>45</v>
      </c>
      <c r="I880" s="86" t="s">
        <v>1228</v>
      </c>
      <c r="J880" s="89" t="s">
        <v>1229</v>
      </c>
    </row>
    <row r="881" spans="1:10" s="81" customFormat="1" ht="60">
      <c r="A881" s="115"/>
      <c r="B881" s="128"/>
      <c r="C881" s="117"/>
      <c r="D881" s="115"/>
      <c r="E881" s="115"/>
      <c r="F881" s="85">
        <v>9586</v>
      </c>
      <c r="G881" s="47">
        <v>2016</v>
      </c>
      <c r="H881" s="47" t="s">
        <v>45</v>
      </c>
      <c r="I881" s="100" t="s">
        <v>1228</v>
      </c>
      <c r="J881" s="89" t="s">
        <v>1230</v>
      </c>
    </row>
    <row r="882" spans="1:10" s="81" customFormat="1" ht="60">
      <c r="A882" s="115"/>
      <c r="B882" s="128"/>
      <c r="C882" s="117"/>
      <c r="D882" s="115"/>
      <c r="E882" s="115"/>
      <c r="F882" s="85">
        <v>16560</v>
      </c>
      <c r="G882" s="47">
        <v>2016</v>
      </c>
      <c r="H882" s="47" t="s">
        <v>45</v>
      </c>
      <c r="I882" s="100" t="s">
        <v>1228</v>
      </c>
      <c r="J882" s="89" t="s">
        <v>1230</v>
      </c>
    </row>
    <row r="883" spans="1:10" s="81" customFormat="1" ht="84">
      <c r="A883" s="115"/>
      <c r="B883" s="128"/>
      <c r="C883" s="117"/>
      <c r="D883" s="115"/>
      <c r="E883" s="115"/>
      <c r="F883" s="85">
        <v>1248</v>
      </c>
      <c r="G883" s="47">
        <v>2016</v>
      </c>
      <c r="H883" s="47" t="s">
        <v>45</v>
      </c>
      <c r="I883" s="86" t="s">
        <v>144</v>
      </c>
      <c r="J883" s="89" t="s">
        <v>1231</v>
      </c>
    </row>
    <row r="884" spans="1:10" s="81" customFormat="1" ht="84">
      <c r="A884" s="115"/>
      <c r="B884" s="128"/>
      <c r="C884" s="117"/>
      <c r="D884" s="115"/>
      <c r="E884" s="115"/>
      <c r="F884" s="85">
        <v>2136</v>
      </c>
      <c r="G884" s="47">
        <v>2016</v>
      </c>
      <c r="H884" s="47" t="s">
        <v>45</v>
      </c>
      <c r="I884" s="86" t="s">
        <v>144</v>
      </c>
      <c r="J884" s="89" t="s">
        <v>1232</v>
      </c>
    </row>
    <row r="885" spans="1:10" s="81" customFormat="1" ht="84">
      <c r="A885" s="115"/>
      <c r="B885" s="128"/>
      <c r="C885" s="117"/>
      <c r="D885" s="115"/>
      <c r="E885" s="115"/>
      <c r="F885" s="85">
        <v>3596</v>
      </c>
      <c r="G885" s="47">
        <v>2016</v>
      </c>
      <c r="H885" s="47" t="s">
        <v>45</v>
      </c>
      <c r="I885" s="86" t="s">
        <v>144</v>
      </c>
      <c r="J885" s="89" t="s">
        <v>1233</v>
      </c>
    </row>
    <row r="886" spans="1:10" s="81" customFormat="1" ht="84">
      <c r="A886" s="115"/>
      <c r="B886" s="128"/>
      <c r="C886" s="117"/>
      <c r="D886" s="115"/>
      <c r="E886" s="115"/>
      <c r="F886" s="85">
        <v>7830</v>
      </c>
      <c r="G886" s="47">
        <v>2016</v>
      </c>
      <c r="H886" s="47" t="s">
        <v>45</v>
      </c>
      <c r="I886" s="86" t="s">
        <v>144</v>
      </c>
      <c r="J886" s="89" t="s">
        <v>1234</v>
      </c>
    </row>
    <row r="887" spans="1:10" s="81" customFormat="1" ht="60">
      <c r="A887" s="115"/>
      <c r="B887" s="128"/>
      <c r="C887" s="117"/>
      <c r="D887" s="115"/>
      <c r="E887" s="115"/>
      <c r="F887" s="85">
        <v>3995</v>
      </c>
      <c r="G887" s="47">
        <v>2016</v>
      </c>
      <c r="H887" s="47" t="s">
        <v>45</v>
      </c>
      <c r="I887" s="86" t="s">
        <v>144</v>
      </c>
      <c r="J887" s="89" t="s">
        <v>1235</v>
      </c>
    </row>
    <row r="888" spans="1:10" s="81" customFormat="1" ht="60">
      <c r="A888" s="115"/>
      <c r="B888" s="128"/>
      <c r="C888" s="117"/>
      <c r="D888" s="115"/>
      <c r="E888" s="115"/>
      <c r="F888" s="85">
        <v>19950</v>
      </c>
      <c r="G888" s="47">
        <v>2016</v>
      </c>
      <c r="H888" s="47" t="s">
        <v>45</v>
      </c>
      <c r="I888" s="86" t="s">
        <v>144</v>
      </c>
      <c r="J888" s="89" t="s">
        <v>1236</v>
      </c>
    </row>
    <row r="889" spans="1:10" s="81" customFormat="1" ht="60">
      <c r="A889" s="115"/>
      <c r="B889" s="128"/>
      <c r="C889" s="117"/>
      <c r="D889" s="115"/>
      <c r="E889" s="115"/>
      <c r="F889" s="85">
        <v>14092.5</v>
      </c>
      <c r="G889" s="47">
        <v>2016</v>
      </c>
      <c r="H889" s="47" t="s">
        <v>45</v>
      </c>
      <c r="I889" s="86" t="s">
        <v>144</v>
      </c>
      <c r="J889" s="89" t="s">
        <v>1236</v>
      </c>
    </row>
    <row r="890" spans="1:10" s="81" customFormat="1" ht="60">
      <c r="A890" s="115"/>
      <c r="B890" s="128"/>
      <c r="C890" s="117"/>
      <c r="D890" s="115"/>
      <c r="E890" s="115"/>
      <c r="F890" s="85">
        <v>7200</v>
      </c>
      <c r="G890" s="47">
        <v>2016</v>
      </c>
      <c r="H890" s="47" t="s">
        <v>45</v>
      </c>
      <c r="I890" s="86" t="s">
        <v>144</v>
      </c>
      <c r="J890" s="89" t="s">
        <v>1236</v>
      </c>
    </row>
    <row r="891" spans="1:10" s="81" customFormat="1" ht="60">
      <c r="A891" s="115"/>
      <c r="B891" s="128"/>
      <c r="C891" s="117"/>
      <c r="D891" s="115"/>
      <c r="E891" s="115"/>
      <c r="F891" s="80">
        <v>10248.4</v>
      </c>
      <c r="G891" s="47">
        <v>2016</v>
      </c>
      <c r="H891" s="47" t="s">
        <v>45</v>
      </c>
      <c r="I891" s="86" t="s">
        <v>144</v>
      </c>
      <c r="J891" s="89" t="s">
        <v>1236</v>
      </c>
    </row>
    <row r="892" spans="1:10" s="81" customFormat="1" ht="60">
      <c r="A892" s="115"/>
      <c r="B892" s="128"/>
      <c r="C892" s="117"/>
      <c r="D892" s="115"/>
      <c r="E892" s="115"/>
      <c r="F892" s="80">
        <v>10080</v>
      </c>
      <c r="G892" s="47">
        <v>2016</v>
      </c>
      <c r="H892" s="47" t="s">
        <v>45</v>
      </c>
      <c r="I892" s="86" t="s">
        <v>144</v>
      </c>
      <c r="J892" s="89" t="s">
        <v>1236</v>
      </c>
    </row>
    <row r="893" spans="1:10" s="81" customFormat="1" ht="60">
      <c r="A893" s="115"/>
      <c r="B893" s="128"/>
      <c r="C893" s="117"/>
      <c r="D893" s="115"/>
      <c r="E893" s="115"/>
      <c r="F893" s="80">
        <v>4368</v>
      </c>
      <c r="G893" s="47">
        <v>2016</v>
      </c>
      <c r="H893" s="47" t="s">
        <v>45</v>
      </c>
      <c r="I893" s="86" t="s">
        <v>144</v>
      </c>
      <c r="J893" s="89" t="s">
        <v>1236</v>
      </c>
    </row>
    <row r="894" spans="1:10" s="81" customFormat="1" ht="60">
      <c r="A894" s="115"/>
      <c r="B894" s="128"/>
      <c r="C894" s="117"/>
      <c r="D894" s="115"/>
      <c r="E894" s="115"/>
      <c r="F894" s="80">
        <v>19882.5</v>
      </c>
      <c r="G894" s="47">
        <v>2016</v>
      </c>
      <c r="H894" s="47" t="s">
        <v>45</v>
      </c>
      <c r="I894" s="86" t="s">
        <v>144</v>
      </c>
      <c r="J894" s="89" t="s">
        <v>1236</v>
      </c>
    </row>
    <row r="895" spans="1:10" s="81" customFormat="1" ht="60">
      <c r="A895" s="115"/>
      <c r="B895" s="128"/>
      <c r="C895" s="117"/>
      <c r="D895" s="115"/>
      <c r="E895" s="115"/>
      <c r="F895" s="80">
        <v>440</v>
      </c>
      <c r="G895" s="47">
        <v>2016</v>
      </c>
      <c r="H895" s="47" t="s">
        <v>45</v>
      </c>
      <c r="I895" s="86" t="s">
        <v>144</v>
      </c>
      <c r="J895" s="89" t="s">
        <v>1237</v>
      </c>
    </row>
    <row r="896" spans="1:10" s="81" customFormat="1" ht="84">
      <c r="A896" s="64"/>
      <c r="B896" s="129"/>
      <c r="C896" s="94"/>
      <c r="D896" s="64"/>
      <c r="E896" s="64"/>
      <c r="F896" s="80">
        <v>4900</v>
      </c>
      <c r="G896" s="47">
        <v>2016</v>
      </c>
      <c r="H896" s="47" t="s">
        <v>45</v>
      </c>
      <c r="I896" s="86" t="s">
        <v>144</v>
      </c>
      <c r="J896" s="89" t="s">
        <v>1238</v>
      </c>
    </row>
    <row r="897" spans="1:10" s="81" customFormat="1" ht="48">
      <c r="A897" s="47">
        <f>A880+1</f>
        <v>47</v>
      </c>
      <c r="B897" s="48" t="s">
        <v>1239</v>
      </c>
      <c r="C897" s="49">
        <v>200000</v>
      </c>
      <c r="D897" s="47" t="s">
        <v>21</v>
      </c>
      <c r="E897" s="47" t="s">
        <v>22</v>
      </c>
      <c r="F897" s="97"/>
      <c r="G897" s="83"/>
      <c r="H897" s="83"/>
      <c r="I897" s="83"/>
      <c r="J897" s="83"/>
    </row>
    <row r="898" spans="1:10" s="81" customFormat="1" ht="24">
      <c r="A898" s="47">
        <f t="shared" ref="A898:A958" si="4">A897+1</f>
        <v>48</v>
      </c>
      <c r="B898" s="104" t="s">
        <v>1240</v>
      </c>
      <c r="C898" s="49">
        <v>200000</v>
      </c>
      <c r="D898" s="47" t="s">
        <v>53</v>
      </c>
      <c r="E898" s="47" t="s">
        <v>54</v>
      </c>
      <c r="F898" s="97"/>
      <c r="G898" s="83"/>
      <c r="H898" s="83"/>
      <c r="I898" s="83"/>
      <c r="J898" s="83"/>
    </row>
    <row r="899" spans="1:10" s="81" customFormat="1" ht="60">
      <c r="A899" s="47">
        <f t="shared" si="4"/>
        <v>49</v>
      </c>
      <c r="B899" s="50" t="s">
        <v>1241</v>
      </c>
      <c r="C899" s="49">
        <v>200000</v>
      </c>
      <c r="D899" s="47" t="s">
        <v>53</v>
      </c>
      <c r="E899" s="47" t="s">
        <v>54</v>
      </c>
      <c r="F899" s="97"/>
      <c r="G899" s="83"/>
      <c r="H899" s="83"/>
      <c r="I899" s="83"/>
      <c r="J899" s="83"/>
    </row>
    <row r="900" spans="1:10" s="81" customFormat="1" ht="24">
      <c r="A900" s="47">
        <f t="shared" si="4"/>
        <v>50</v>
      </c>
      <c r="B900" s="48" t="s">
        <v>1242</v>
      </c>
      <c r="C900" s="49">
        <v>200000</v>
      </c>
      <c r="D900" s="47" t="s">
        <v>53</v>
      </c>
      <c r="E900" s="47" t="s">
        <v>54</v>
      </c>
      <c r="F900" s="97"/>
      <c r="G900" s="83"/>
      <c r="H900" s="83"/>
      <c r="I900" s="83"/>
      <c r="J900" s="83"/>
    </row>
    <row r="901" spans="1:10" s="81" customFormat="1" ht="48">
      <c r="A901" s="47">
        <f t="shared" si="4"/>
        <v>51</v>
      </c>
      <c r="B901" s="48" t="s">
        <v>1243</v>
      </c>
      <c r="C901" s="49">
        <v>195000</v>
      </c>
      <c r="D901" s="47" t="s">
        <v>56</v>
      </c>
      <c r="E901" s="47" t="s">
        <v>57</v>
      </c>
      <c r="F901" s="85">
        <v>65328</v>
      </c>
      <c r="G901" s="95">
        <v>2016</v>
      </c>
      <c r="H901" s="100" t="s">
        <v>1025</v>
      </c>
      <c r="I901" s="100" t="s">
        <v>1244</v>
      </c>
      <c r="J901" s="89" t="s">
        <v>1245</v>
      </c>
    </row>
    <row r="902" spans="1:10" s="81" customFormat="1" ht="24">
      <c r="A902" s="47">
        <f t="shared" si="4"/>
        <v>52</v>
      </c>
      <c r="B902" s="48" t="s">
        <v>1246</v>
      </c>
      <c r="C902" s="49">
        <v>160000</v>
      </c>
      <c r="D902" s="47" t="s">
        <v>56</v>
      </c>
      <c r="E902" s="47" t="s">
        <v>57</v>
      </c>
      <c r="F902" s="97"/>
      <c r="G902" s="83"/>
      <c r="H902" s="83"/>
      <c r="I902" s="83"/>
      <c r="J902" s="83"/>
    </row>
    <row r="903" spans="1:10" s="81" customFormat="1" ht="36">
      <c r="A903" s="47">
        <f t="shared" si="4"/>
        <v>53</v>
      </c>
      <c r="B903" s="50" t="s">
        <v>1247</v>
      </c>
      <c r="C903" s="49">
        <v>160000</v>
      </c>
      <c r="D903" s="47" t="s">
        <v>56</v>
      </c>
      <c r="E903" s="47" t="s">
        <v>57</v>
      </c>
      <c r="F903" s="97"/>
      <c r="G903" s="83"/>
      <c r="H903" s="83"/>
      <c r="I903" s="83"/>
      <c r="J903" s="83"/>
    </row>
    <row r="904" spans="1:10" s="81" customFormat="1" ht="24">
      <c r="A904" s="47">
        <f t="shared" si="4"/>
        <v>54</v>
      </c>
      <c r="B904" s="96" t="s">
        <v>1248</v>
      </c>
      <c r="C904" s="49">
        <v>150000</v>
      </c>
      <c r="D904" s="29" t="s">
        <v>53</v>
      </c>
      <c r="E904" s="47" t="s">
        <v>54</v>
      </c>
      <c r="F904" s="97"/>
      <c r="G904" s="83"/>
      <c r="H904" s="83"/>
      <c r="I904" s="83"/>
      <c r="J904" s="83"/>
    </row>
    <row r="905" spans="1:10" s="81" customFormat="1" ht="60">
      <c r="A905" s="47">
        <v>58</v>
      </c>
      <c r="B905" s="96" t="s">
        <v>1249</v>
      </c>
      <c r="C905" s="49">
        <v>150000</v>
      </c>
      <c r="D905" s="51" t="s">
        <v>53</v>
      </c>
      <c r="E905" s="47" t="s">
        <v>54</v>
      </c>
      <c r="F905" s="85">
        <v>165367.98000000001</v>
      </c>
      <c r="G905" s="95">
        <v>2016</v>
      </c>
      <c r="H905" s="86" t="s">
        <v>29</v>
      </c>
      <c r="I905" s="86" t="s">
        <v>69</v>
      </c>
      <c r="J905" s="83"/>
    </row>
    <row r="906" spans="1:10" s="81" customFormat="1" ht="24">
      <c r="A906" s="47">
        <f t="shared" si="4"/>
        <v>59</v>
      </c>
      <c r="B906" s="50" t="s">
        <v>1250</v>
      </c>
      <c r="C906" s="49">
        <v>150000</v>
      </c>
      <c r="D906" s="47" t="s">
        <v>53</v>
      </c>
      <c r="E906" s="47" t="s">
        <v>54</v>
      </c>
      <c r="F906" s="97"/>
      <c r="G906" s="83"/>
      <c r="H906" s="83"/>
      <c r="I906" s="83"/>
      <c r="J906" s="83"/>
    </row>
    <row r="907" spans="1:10" s="81" customFormat="1" ht="36">
      <c r="A907" s="47">
        <f t="shared" si="4"/>
        <v>60</v>
      </c>
      <c r="B907" s="50" t="s">
        <v>1251</v>
      </c>
      <c r="C907" s="49">
        <v>140000</v>
      </c>
      <c r="D907" s="51" t="s">
        <v>21</v>
      </c>
      <c r="E907" s="47" t="s">
        <v>22</v>
      </c>
      <c r="F907" s="97"/>
      <c r="G907" s="83"/>
      <c r="H907" s="83"/>
      <c r="I907" s="83"/>
      <c r="J907" s="83"/>
    </row>
    <row r="908" spans="1:10" s="81" customFormat="1" ht="36">
      <c r="A908" s="47">
        <f t="shared" si="4"/>
        <v>61</v>
      </c>
      <c r="B908" s="48" t="s">
        <v>1252</v>
      </c>
      <c r="C908" s="49">
        <v>128000</v>
      </c>
      <c r="D908" s="47" t="s">
        <v>56</v>
      </c>
      <c r="E908" s="47" t="s">
        <v>57</v>
      </c>
      <c r="F908" s="97"/>
      <c r="G908" s="83"/>
      <c r="H908" s="83"/>
      <c r="I908" s="83"/>
      <c r="J908" s="83"/>
    </row>
    <row r="909" spans="1:10" s="81" customFormat="1" ht="36">
      <c r="A909" s="47">
        <f t="shared" si="4"/>
        <v>62</v>
      </c>
      <c r="B909" s="50" t="s">
        <v>1253</v>
      </c>
      <c r="C909" s="49">
        <v>125000</v>
      </c>
      <c r="D909" s="47" t="s">
        <v>53</v>
      </c>
      <c r="E909" s="47" t="s">
        <v>54</v>
      </c>
      <c r="F909" s="97"/>
      <c r="G909" s="83"/>
      <c r="H909" s="83"/>
      <c r="I909" s="83"/>
      <c r="J909" s="83"/>
    </row>
    <row r="910" spans="1:10" s="81" customFormat="1" ht="60">
      <c r="A910" s="63">
        <f t="shared" si="4"/>
        <v>63</v>
      </c>
      <c r="B910" s="91" t="s">
        <v>1254</v>
      </c>
      <c r="C910" s="92">
        <v>120000</v>
      </c>
      <c r="D910" s="63" t="s">
        <v>53</v>
      </c>
      <c r="E910" s="63" t="s">
        <v>54</v>
      </c>
      <c r="F910" s="85">
        <v>26038.45</v>
      </c>
      <c r="G910" s="95">
        <v>2016</v>
      </c>
      <c r="H910" s="86" t="s">
        <v>1255</v>
      </c>
      <c r="I910" s="86" t="s">
        <v>69</v>
      </c>
      <c r="J910" s="89" t="s">
        <v>1256</v>
      </c>
    </row>
    <row r="911" spans="1:10" s="81" customFormat="1" ht="60">
      <c r="A911" s="64"/>
      <c r="B911" s="93"/>
      <c r="C911" s="94"/>
      <c r="D911" s="64"/>
      <c r="E911" s="64"/>
      <c r="F911" s="85">
        <v>36438.58</v>
      </c>
      <c r="G911" s="95">
        <v>2016</v>
      </c>
      <c r="H911" s="86" t="s">
        <v>1255</v>
      </c>
      <c r="I911" s="86" t="s">
        <v>69</v>
      </c>
      <c r="J911" s="89" t="s">
        <v>1257</v>
      </c>
    </row>
    <row r="912" spans="1:10" s="81" customFormat="1" ht="96">
      <c r="A912" s="47">
        <f>A910+1</f>
        <v>64</v>
      </c>
      <c r="B912" s="48" t="s">
        <v>1258</v>
      </c>
      <c r="C912" s="49">
        <v>110000</v>
      </c>
      <c r="D912" s="47" t="s">
        <v>56</v>
      </c>
      <c r="E912" s="47" t="s">
        <v>57</v>
      </c>
      <c r="F912" s="97"/>
      <c r="G912" s="83"/>
      <c r="H912" s="83"/>
      <c r="I912" s="83"/>
      <c r="J912" s="83"/>
    </row>
    <row r="913" spans="1:10" s="81" customFormat="1" ht="72">
      <c r="A913" s="47">
        <f t="shared" si="4"/>
        <v>65</v>
      </c>
      <c r="B913" s="48" t="s">
        <v>1259</v>
      </c>
      <c r="C913" s="49">
        <v>100000</v>
      </c>
      <c r="D913" s="47" t="s">
        <v>53</v>
      </c>
      <c r="E913" s="47" t="s">
        <v>54</v>
      </c>
      <c r="F913" s="97"/>
      <c r="G913" s="83"/>
      <c r="H913" s="83"/>
      <c r="I913" s="83"/>
      <c r="J913" s="83"/>
    </row>
    <row r="914" spans="1:10" s="81" customFormat="1" ht="24">
      <c r="A914" s="47">
        <f t="shared" si="4"/>
        <v>66</v>
      </c>
      <c r="B914" s="50" t="s">
        <v>1260</v>
      </c>
      <c r="C914" s="49">
        <v>100000</v>
      </c>
      <c r="D914" s="47" t="s">
        <v>53</v>
      </c>
      <c r="E914" s="47" t="s">
        <v>54</v>
      </c>
      <c r="F914" s="97"/>
      <c r="G914" s="83"/>
      <c r="H914" s="83"/>
      <c r="I914" s="83"/>
      <c r="J914" s="83"/>
    </row>
    <row r="915" spans="1:10" s="81" customFormat="1" ht="72">
      <c r="A915" s="47">
        <f t="shared" si="4"/>
        <v>67</v>
      </c>
      <c r="B915" s="50" t="s">
        <v>1261</v>
      </c>
      <c r="C915" s="49">
        <v>100000</v>
      </c>
      <c r="D915" s="47" t="s">
        <v>53</v>
      </c>
      <c r="E915" s="47" t="s">
        <v>54</v>
      </c>
      <c r="F915" s="97"/>
      <c r="G915" s="83"/>
      <c r="H915" s="83"/>
      <c r="I915" s="83"/>
      <c r="J915" s="83"/>
    </row>
    <row r="916" spans="1:10" s="81" customFormat="1" ht="72">
      <c r="A916" s="47">
        <f t="shared" si="4"/>
        <v>68</v>
      </c>
      <c r="B916" s="50" t="s">
        <v>1262</v>
      </c>
      <c r="C916" s="49">
        <v>100000</v>
      </c>
      <c r="D916" s="47" t="s">
        <v>53</v>
      </c>
      <c r="E916" s="47" t="s">
        <v>54</v>
      </c>
      <c r="F916" s="97"/>
      <c r="G916" s="83"/>
      <c r="H916" s="83"/>
      <c r="I916" s="83"/>
      <c r="J916" s="83"/>
    </row>
    <row r="917" spans="1:10" s="81" customFormat="1" ht="60">
      <c r="A917" s="47">
        <f t="shared" si="4"/>
        <v>69</v>
      </c>
      <c r="B917" s="48" t="s">
        <v>1263</v>
      </c>
      <c r="C917" s="49">
        <v>100000</v>
      </c>
      <c r="D917" s="47" t="s">
        <v>53</v>
      </c>
      <c r="E917" s="47" t="s">
        <v>54</v>
      </c>
      <c r="F917" s="97"/>
      <c r="G917" s="83"/>
      <c r="H917" s="83"/>
      <c r="I917" s="83"/>
      <c r="J917" s="83"/>
    </row>
    <row r="918" spans="1:10" s="81" customFormat="1" ht="60">
      <c r="A918" s="47">
        <f t="shared" si="4"/>
        <v>70</v>
      </c>
      <c r="B918" s="50" t="s">
        <v>1264</v>
      </c>
      <c r="C918" s="49">
        <v>100000</v>
      </c>
      <c r="D918" s="47" t="s">
        <v>53</v>
      </c>
      <c r="E918" s="47" t="s">
        <v>54</v>
      </c>
      <c r="F918" s="97"/>
      <c r="G918" s="83"/>
      <c r="H918" s="83"/>
      <c r="I918" s="83"/>
      <c r="J918" s="83"/>
    </row>
    <row r="919" spans="1:10" s="81" customFormat="1" ht="96">
      <c r="A919" s="47">
        <f t="shared" si="4"/>
        <v>71</v>
      </c>
      <c r="B919" s="130" t="s">
        <v>1265</v>
      </c>
      <c r="C919" s="49">
        <v>100000</v>
      </c>
      <c r="D919" s="47" t="s">
        <v>53</v>
      </c>
      <c r="E919" s="47" t="s">
        <v>54</v>
      </c>
      <c r="F919" s="97"/>
      <c r="G919" s="83"/>
      <c r="H919" s="83"/>
      <c r="I919" s="83"/>
      <c r="J919" s="83"/>
    </row>
    <row r="920" spans="1:10" s="81" customFormat="1" ht="48">
      <c r="A920" s="47">
        <f t="shared" si="4"/>
        <v>72</v>
      </c>
      <c r="B920" s="48" t="s">
        <v>1266</v>
      </c>
      <c r="C920" s="49">
        <v>90000</v>
      </c>
      <c r="D920" s="47" t="s">
        <v>53</v>
      </c>
      <c r="E920" s="47" t="s">
        <v>54</v>
      </c>
      <c r="F920" s="97"/>
      <c r="G920" s="83"/>
      <c r="H920" s="83"/>
      <c r="I920" s="83"/>
      <c r="J920" s="83"/>
    </row>
    <row r="921" spans="1:10" s="81" customFormat="1" ht="60">
      <c r="A921" s="47">
        <f t="shared" si="4"/>
        <v>73</v>
      </c>
      <c r="B921" s="96" t="s">
        <v>1267</v>
      </c>
      <c r="C921" s="49">
        <v>73000</v>
      </c>
      <c r="D921" s="47" t="s">
        <v>21</v>
      </c>
      <c r="E921" s="47" t="s">
        <v>22</v>
      </c>
      <c r="F921" s="80">
        <v>65794.3</v>
      </c>
      <c r="G921" s="95">
        <v>2016</v>
      </c>
      <c r="H921" s="86" t="s">
        <v>1268</v>
      </c>
      <c r="I921" s="86" t="s">
        <v>1269</v>
      </c>
      <c r="J921" s="89" t="s">
        <v>1270</v>
      </c>
    </row>
    <row r="922" spans="1:10" s="81" customFormat="1" ht="48">
      <c r="A922" s="47">
        <f t="shared" si="4"/>
        <v>74</v>
      </c>
      <c r="B922" s="50" t="s">
        <v>1271</v>
      </c>
      <c r="C922" s="49">
        <v>70000</v>
      </c>
      <c r="D922" s="47" t="s">
        <v>53</v>
      </c>
      <c r="E922" s="47" t="s">
        <v>54</v>
      </c>
      <c r="F922" s="97"/>
      <c r="G922" s="83"/>
      <c r="H922" s="83"/>
      <c r="I922" s="83"/>
      <c r="J922" s="83"/>
    </row>
    <row r="923" spans="1:10" s="81" customFormat="1" ht="24">
      <c r="A923" s="47">
        <f t="shared" si="4"/>
        <v>75</v>
      </c>
      <c r="B923" s="48" t="s">
        <v>1272</v>
      </c>
      <c r="C923" s="49">
        <v>70000</v>
      </c>
      <c r="D923" s="47" t="s">
        <v>119</v>
      </c>
      <c r="E923" s="47" t="s">
        <v>1052</v>
      </c>
      <c r="F923" s="97"/>
      <c r="G923" s="83"/>
      <c r="H923" s="83"/>
      <c r="I923" s="83"/>
      <c r="J923" s="83"/>
    </row>
    <row r="924" spans="1:10" s="81" customFormat="1" ht="24">
      <c r="A924" s="47">
        <f t="shared" si="4"/>
        <v>76</v>
      </c>
      <c r="B924" s="48" t="s">
        <v>1273</v>
      </c>
      <c r="C924" s="49">
        <v>70000</v>
      </c>
      <c r="D924" s="47" t="s">
        <v>119</v>
      </c>
      <c r="E924" s="47" t="s">
        <v>1052</v>
      </c>
      <c r="F924" s="97"/>
      <c r="G924" s="83"/>
      <c r="H924" s="83"/>
      <c r="I924" s="83"/>
      <c r="J924" s="83"/>
    </row>
    <row r="925" spans="1:10" s="81" customFormat="1" ht="36">
      <c r="A925" s="47">
        <f t="shared" si="4"/>
        <v>77</v>
      </c>
      <c r="B925" s="96" t="s">
        <v>1274</v>
      </c>
      <c r="C925" s="49">
        <v>60000</v>
      </c>
      <c r="D925" s="47" t="s">
        <v>119</v>
      </c>
      <c r="E925" s="47" t="s">
        <v>1052</v>
      </c>
      <c r="F925" s="97"/>
      <c r="G925" s="83"/>
      <c r="H925" s="83"/>
      <c r="I925" s="83"/>
      <c r="J925" s="83"/>
    </row>
    <row r="926" spans="1:10" s="81" customFormat="1" ht="60">
      <c r="A926" s="63">
        <f t="shared" si="4"/>
        <v>78</v>
      </c>
      <c r="B926" s="126" t="s">
        <v>1275</v>
      </c>
      <c r="C926" s="92">
        <v>60000</v>
      </c>
      <c r="D926" s="63" t="s">
        <v>119</v>
      </c>
      <c r="E926" s="131" t="s">
        <v>1052</v>
      </c>
      <c r="F926" s="85">
        <v>538.45000000000005</v>
      </c>
      <c r="G926" s="127">
        <v>2016</v>
      </c>
      <c r="H926" s="86" t="s">
        <v>123</v>
      </c>
      <c r="I926" s="86" t="s">
        <v>1276</v>
      </c>
      <c r="J926" s="89" t="s">
        <v>1277</v>
      </c>
    </row>
    <row r="927" spans="1:10" s="81" customFormat="1" ht="60">
      <c r="A927" s="115"/>
      <c r="B927" s="128"/>
      <c r="C927" s="117"/>
      <c r="D927" s="115"/>
      <c r="E927" s="132"/>
      <c r="F927" s="85">
        <v>7585.05</v>
      </c>
      <c r="G927" s="127">
        <v>2016</v>
      </c>
      <c r="H927" s="86" t="s">
        <v>123</v>
      </c>
      <c r="I927" s="86" t="s">
        <v>1276</v>
      </c>
      <c r="J927" s="89" t="s">
        <v>1278</v>
      </c>
    </row>
    <row r="928" spans="1:10" s="81" customFormat="1" ht="72">
      <c r="A928" s="115"/>
      <c r="B928" s="128"/>
      <c r="C928" s="117"/>
      <c r="D928" s="115"/>
      <c r="E928" s="132"/>
      <c r="F928" s="85">
        <v>5336.29</v>
      </c>
      <c r="G928" s="127">
        <v>2016</v>
      </c>
      <c r="H928" s="86" t="s">
        <v>123</v>
      </c>
      <c r="I928" s="86" t="s">
        <v>1276</v>
      </c>
      <c r="J928" s="89" t="s">
        <v>1279</v>
      </c>
    </row>
    <row r="929" spans="1:45" s="81" customFormat="1" ht="60">
      <c r="A929" s="115"/>
      <c r="B929" s="128"/>
      <c r="C929" s="117"/>
      <c r="D929" s="115"/>
      <c r="E929" s="132"/>
      <c r="F929" s="85">
        <v>697</v>
      </c>
      <c r="G929" s="127">
        <v>2016</v>
      </c>
      <c r="H929" s="86" t="s">
        <v>123</v>
      </c>
      <c r="I929" s="86" t="s">
        <v>1276</v>
      </c>
      <c r="J929" s="89" t="s">
        <v>1280</v>
      </c>
    </row>
    <row r="930" spans="1:45" s="81" customFormat="1" ht="60">
      <c r="A930" s="115"/>
      <c r="B930" s="128"/>
      <c r="C930" s="117"/>
      <c r="D930" s="115"/>
      <c r="E930" s="132"/>
      <c r="F930" s="85">
        <v>13961.52</v>
      </c>
      <c r="G930" s="127">
        <v>2016</v>
      </c>
      <c r="H930" s="86" t="s">
        <v>123</v>
      </c>
      <c r="I930" s="86" t="s">
        <v>1276</v>
      </c>
      <c r="J930" s="133" t="s">
        <v>1281</v>
      </c>
    </row>
    <row r="931" spans="1:45" s="81" customFormat="1" ht="60">
      <c r="A931" s="64"/>
      <c r="B931" s="129"/>
      <c r="C931" s="94"/>
      <c r="D931" s="64"/>
      <c r="E931" s="134"/>
      <c r="F931" s="85">
        <v>9379.75</v>
      </c>
      <c r="G931" s="127">
        <v>2016</v>
      </c>
      <c r="H931" s="86" t="s">
        <v>123</v>
      </c>
      <c r="I931" s="86" t="s">
        <v>1276</v>
      </c>
      <c r="J931" s="89" t="s">
        <v>1282</v>
      </c>
    </row>
    <row r="932" spans="1:45" s="81" customFormat="1" ht="24">
      <c r="A932" s="47">
        <f>A926+1</f>
        <v>79</v>
      </c>
      <c r="B932" s="50" t="s">
        <v>285</v>
      </c>
      <c r="C932" s="49">
        <v>60000</v>
      </c>
      <c r="D932" s="47" t="s">
        <v>53</v>
      </c>
      <c r="E932" s="47" t="s">
        <v>54</v>
      </c>
      <c r="F932" s="97"/>
      <c r="G932" s="83"/>
      <c r="H932" s="83"/>
      <c r="I932" s="83"/>
      <c r="J932" s="83"/>
    </row>
    <row r="933" spans="1:45" s="81" customFormat="1" ht="60">
      <c r="A933" s="47">
        <f t="shared" si="4"/>
        <v>80</v>
      </c>
      <c r="B933" s="50" t="s">
        <v>1283</v>
      </c>
      <c r="C933" s="49">
        <v>55000</v>
      </c>
      <c r="D933" s="47" t="s">
        <v>119</v>
      </c>
      <c r="E933" s="51" t="s">
        <v>1052</v>
      </c>
      <c r="F933" s="85">
        <v>6500</v>
      </c>
      <c r="G933" s="127">
        <v>2016</v>
      </c>
      <c r="H933" s="47" t="s">
        <v>45</v>
      </c>
      <c r="I933" s="86" t="s">
        <v>1228</v>
      </c>
      <c r="J933" s="135" t="s">
        <v>1284</v>
      </c>
    </row>
    <row r="934" spans="1:45" s="81" customFormat="1" ht="72">
      <c r="A934" s="63">
        <f t="shared" si="4"/>
        <v>81</v>
      </c>
      <c r="B934" s="136" t="s">
        <v>1285</v>
      </c>
      <c r="C934" s="92">
        <v>53200</v>
      </c>
      <c r="D934" s="137" t="s">
        <v>1211</v>
      </c>
      <c r="E934" s="63" t="s">
        <v>1286</v>
      </c>
      <c r="F934" s="80">
        <v>24975</v>
      </c>
      <c r="G934" s="127">
        <v>2016</v>
      </c>
      <c r="H934" s="138" t="s">
        <v>1211</v>
      </c>
      <c r="I934" s="100" t="s">
        <v>1287</v>
      </c>
      <c r="J934" s="89" t="s">
        <v>1288</v>
      </c>
    </row>
    <row r="935" spans="1:45" s="141" customFormat="1" ht="60">
      <c r="A935" s="115"/>
      <c r="B935" s="139"/>
      <c r="C935" s="117"/>
      <c r="D935" s="140"/>
      <c r="E935" s="115"/>
      <c r="F935" s="80">
        <v>1500</v>
      </c>
      <c r="G935" s="127">
        <v>2016</v>
      </c>
      <c r="H935" s="138" t="s">
        <v>1211</v>
      </c>
      <c r="I935" s="100" t="s">
        <v>1287</v>
      </c>
      <c r="J935" s="90" t="s">
        <v>1289</v>
      </c>
    </row>
    <row r="936" spans="1:45" s="141" customFormat="1" ht="60">
      <c r="A936" s="115"/>
      <c r="B936" s="139"/>
      <c r="C936" s="117"/>
      <c r="D936" s="140"/>
      <c r="E936" s="115"/>
      <c r="F936" s="80">
        <v>2000</v>
      </c>
      <c r="G936" s="127">
        <v>2016</v>
      </c>
      <c r="H936" s="138" t="s">
        <v>1211</v>
      </c>
      <c r="I936" s="100" t="s">
        <v>1287</v>
      </c>
      <c r="J936" s="90" t="s">
        <v>1290</v>
      </c>
    </row>
    <row r="937" spans="1:45" s="141" customFormat="1" ht="60">
      <c r="A937" s="115"/>
      <c r="B937" s="139"/>
      <c r="C937" s="117"/>
      <c r="D937" s="140"/>
      <c r="E937" s="115"/>
      <c r="F937" s="80">
        <v>2000</v>
      </c>
      <c r="G937" s="127">
        <v>2016</v>
      </c>
      <c r="H937" s="138" t="s">
        <v>1211</v>
      </c>
      <c r="I937" s="100" t="s">
        <v>1287</v>
      </c>
      <c r="J937" s="90" t="s">
        <v>1291</v>
      </c>
    </row>
    <row r="938" spans="1:45" s="141" customFormat="1" ht="60">
      <c r="A938" s="115"/>
      <c r="B938" s="139"/>
      <c r="C938" s="117"/>
      <c r="D938" s="140"/>
      <c r="E938" s="115"/>
      <c r="F938" s="80">
        <v>1500</v>
      </c>
      <c r="G938" s="127">
        <v>2016</v>
      </c>
      <c r="H938" s="138" t="s">
        <v>1211</v>
      </c>
      <c r="I938" s="100" t="s">
        <v>1287</v>
      </c>
      <c r="J938" s="90" t="s">
        <v>1292</v>
      </c>
    </row>
    <row r="939" spans="1:45" s="141" customFormat="1" ht="60">
      <c r="A939" s="115"/>
      <c r="B939" s="139"/>
      <c r="C939" s="117"/>
      <c r="D939" s="140"/>
      <c r="E939" s="115"/>
      <c r="F939" s="80">
        <v>2000</v>
      </c>
      <c r="G939" s="127">
        <v>2016</v>
      </c>
      <c r="H939" s="138" t="s">
        <v>1211</v>
      </c>
      <c r="I939" s="100" t="s">
        <v>1287</v>
      </c>
      <c r="J939" s="89" t="s">
        <v>1293</v>
      </c>
    </row>
    <row r="940" spans="1:45" s="141" customFormat="1" ht="72">
      <c r="A940" s="115"/>
      <c r="B940" s="139"/>
      <c r="C940" s="117"/>
      <c r="D940" s="140"/>
      <c r="E940" s="115"/>
      <c r="F940" s="80">
        <v>2250</v>
      </c>
      <c r="G940" s="127">
        <v>2016</v>
      </c>
      <c r="H940" s="138" t="s">
        <v>1211</v>
      </c>
      <c r="I940" s="100" t="s">
        <v>1287</v>
      </c>
      <c r="J940" s="89" t="s">
        <v>1294</v>
      </c>
      <c r="AD940" s="81"/>
      <c r="AE940" s="81"/>
      <c r="AF940" s="81"/>
      <c r="AG940" s="81"/>
      <c r="AH940" s="81"/>
      <c r="AI940" s="81"/>
      <c r="AJ940" s="81"/>
      <c r="AK940" s="81"/>
      <c r="AL940" s="81"/>
      <c r="AM940" s="81"/>
      <c r="AN940" s="81"/>
      <c r="AO940" s="81"/>
      <c r="AP940" s="81"/>
      <c r="AQ940" s="81"/>
      <c r="AR940" s="81"/>
      <c r="AS940" s="81"/>
    </row>
    <row r="941" spans="1:45" s="141" customFormat="1" ht="72">
      <c r="A941" s="64"/>
      <c r="B941" s="142"/>
      <c r="C941" s="94"/>
      <c r="D941" s="143"/>
      <c r="E941" s="64"/>
      <c r="F941" s="80">
        <v>1650</v>
      </c>
      <c r="G941" s="127">
        <v>2016</v>
      </c>
      <c r="H941" s="138" t="s">
        <v>1211</v>
      </c>
      <c r="I941" s="100" t="s">
        <v>1287</v>
      </c>
      <c r="J941" s="89" t="s">
        <v>1295</v>
      </c>
      <c r="AD941" s="81"/>
      <c r="AE941" s="81"/>
      <c r="AF941" s="81"/>
      <c r="AG941" s="81"/>
      <c r="AH941" s="81"/>
      <c r="AI941" s="81"/>
      <c r="AJ941" s="81"/>
      <c r="AK941" s="81"/>
      <c r="AL941" s="81"/>
      <c r="AM941" s="81"/>
      <c r="AN941" s="81"/>
      <c r="AO941" s="81"/>
      <c r="AP941" s="81"/>
      <c r="AQ941" s="81"/>
      <c r="AR941" s="81"/>
      <c r="AS941" s="81"/>
    </row>
    <row r="942" spans="1:45" s="81" customFormat="1" ht="48">
      <c r="A942" s="47">
        <f>A934+1</f>
        <v>82</v>
      </c>
      <c r="B942" s="48" t="s">
        <v>1296</v>
      </c>
      <c r="C942" s="49">
        <v>50000</v>
      </c>
      <c r="D942" s="47" t="s">
        <v>53</v>
      </c>
      <c r="E942" s="47" t="s">
        <v>54</v>
      </c>
      <c r="F942" s="97"/>
      <c r="G942" s="83"/>
      <c r="H942" s="83"/>
      <c r="I942" s="83"/>
      <c r="J942" s="83"/>
    </row>
    <row r="943" spans="1:45" s="81" customFormat="1" ht="84">
      <c r="A943" s="47">
        <f t="shared" si="4"/>
        <v>83</v>
      </c>
      <c r="B943" s="48" t="s">
        <v>1297</v>
      </c>
      <c r="C943" s="49">
        <v>50000</v>
      </c>
      <c r="D943" s="47" t="s">
        <v>119</v>
      </c>
      <c r="E943" s="47" t="s">
        <v>1052</v>
      </c>
      <c r="F943" s="80">
        <v>3500</v>
      </c>
      <c r="G943" s="127">
        <v>2016</v>
      </c>
      <c r="H943" s="100" t="s">
        <v>123</v>
      </c>
      <c r="I943" s="100" t="s">
        <v>1276</v>
      </c>
      <c r="J943" s="89" t="s">
        <v>1298</v>
      </c>
    </row>
    <row r="944" spans="1:45" s="81" customFormat="1" ht="84">
      <c r="A944" s="47">
        <f t="shared" si="4"/>
        <v>84</v>
      </c>
      <c r="B944" s="48" t="s">
        <v>1299</v>
      </c>
      <c r="C944" s="49">
        <v>50000</v>
      </c>
      <c r="D944" s="47" t="s">
        <v>119</v>
      </c>
      <c r="E944" s="47" t="s">
        <v>1052</v>
      </c>
      <c r="F944" s="85">
        <v>44988</v>
      </c>
      <c r="G944" s="127">
        <v>2016</v>
      </c>
      <c r="H944" s="86" t="s">
        <v>123</v>
      </c>
      <c r="I944" s="86" t="s">
        <v>1276</v>
      </c>
      <c r="J944" s="89" t="s">
        <v>1300</v>
      </c>
    </row>
    <row r="945" spans="1:45" s="81" customFormat="1" ht="60">
      <c r="A945" s="47">
        <f t="shared" si="4"/>
        <v>85</v>
      </c>
      <c r="B945" s="50" t="s">
        <v>1301</v>
      </c>
      <c r="C945" s="49">
        <v>50000</v>
      </c>
      <c r="D945" s="47" t="s">
        <v>119</v>
      </c>
      <c r="E945" s="47" t="s">
        <v>1052</v>
      </c>
      <c r="F945" s="97"/>
      <c r="G945" s="83"/>
      <c r="H945" s="83"/>
      <c r="I945" s="83"/>
      <c r="J945" s="83"/>
    </row>
    <row r="946" spans="1:45" s="81" customFormat="1" ht="48">
      <c r="A946" s="47">
        <f t="shared" si="4"/>
        <v>86</v>
      </c>
      <c r="B946" s="50" t="s">
        <v>1302</v>
      </c>
      <c r="C946" s="49">
        <v>50000</v>
      </c>
      <c r="D946" s="47" t="s">
        <v>119</v>
      </c>
      <c r="E946" s="47" t="s">
        <v>1052</v>
      </c>
      <c r="F946" s="97"/>
      <c r="G946" s="83"/>
      <c r="H946" s="83"/>
      <c r="I946" s="83"/>
      <c r="J946" s="83"/>
    </row>
    <row r="947" spans="1:45" s="81" customFormat="1" ht="84">
      <c r="A947" s="47">
        <f t="shared" si="4"/>
        <v>87</v>
      </c>
      <c r="B947" s="48" t="s">
        <v>1303</v>
      </c>
      <c r="C947" s="49">
        <v>50000</v>
      </c>
      <c r="D947" s="47" t="s">
        <v>119</v>
      </c>
      <c r="E947" s="47" t="s">
        <v>1052</v>
      </c>
      <c r="F947" s="97"/>
      <c r="G947" s="83"/>
      <c r="H947" s="83"/>
      <c r="I947" s="83"/>
      <c r="J947" s="83"/>
    </row>
    <row r="948" spans="1:45" s="81" customFormat="1" ht="36">
      <c r="A948" s="47">
        <f t="shared" si="4"/>
        <v>88</v>
      </c>
      <c r="B948" s="48" t="s">
        <v>1304</v>
      </c>
      <c r="C948" s="49">
        <v>50000</v>
      </c>
      <c r="D948" s="47" t="s">
        <v>119</v>
      </c>
      <c r="E948" s="47" t="s">
        <v>1052</v>
      </c>
      <c r="F948" s="97"/>
      <c r="G948" s="83"/>
      <c r="H948" s="83"/>
      <c r="I948" s="83"/>
      <c r="J948" s="83"/>
    </row>
    <row r="949" spans="1:45" s="81" customFormat="1" ht="72">
      <c r="A949" s="47">
        <f t="shared" si="4"/>
        <v>89</v>
      </c>
      <c r="B949" s="96" t="s">
        <v>1305</v>
      </c>
      <c r="C949" s="49">
        <v>45000</v>
      </c>
      <c r="D949" s="47" t="s">
        <v>119</v>
      </c>
      <c r="E949" s="51" t="s">
        <v>1052</v>
      </c>
      <c r="F949" s="97"/>
      <c r="G949" s="83"/>
      <c r="H949" s="83"/>
      <c r="I949" s="83"/>
      <c r="J949" s="83"/>
    </row>
    <row r="950" spans="1:45" s="111" customFormat="1" ht="24">
      <c r="A950" s="47">
        <f t="shared" si="4"/>
        <v>90</v>
      </c>
      <c r="B950" s="123" t="s">
        <v>1306</v>
      </c>
      <c r="C950" s="108">
        <v>42100</v>
      </c>
      <c r="E950" s="106" t="s">
        <v>1109</v>
      </c>
      <c r="F950" s="110"/>
      <c r="G950" s="109"/>
      <c r="H950" s="109"/>
      <c r="I950" s="109"/>
      <c r="J950" s="83"/>
      <c r="AD950" s="81"/>
      <c r="AE950" s="81"/>
      <c r="AF950" s="81"/>
      <c r="AG950" s="81"/>
      <c r="AH950" s="81"/>
      <c r="AI950" s="81"/>
      <c r="AJ950" s="81"/>
      <c r="AK950" s="81"/>
      <c r="AL950" s="81"/>
      <c r="AM950" s="81"/>
      <c r="AN950" s="81"/>
      <c r="AO950" s="81"/>
      <c r="AP950" s="81"/>
      <c r="AQ950" s="81"/>
      <c r="AR950" s="81"/>
      <c r="AS950" s="81"/>
    </row>
    <row r="951" spans="1:45" s="81" customFormat="1" ht="24">
      <c r="A951" s="47">
        <f t="shared" si="4"/>
        <v>91</v>
      </c>
      <c r="B951" s="48" t="s">
        <v>1307</v>
      </c>
      <c r="C951" s="49">
        <v>40000</v>
      </c>
      <c r="D951" s="47" t="s">
        <v>119</v>
      </c>
      <c r="E951" s="47" t="s">
        <v>1052</v>
      </c>
      <c r="F951" s="97"/>
      <c r="G951" s="83"/>
      <c r="H951" s="83"/>
      <c r="I951" s="83"/>
      <c r="J951" s="83"/>
    </row>
    <row r="952" spans="1:45" s="81" customFormat="1" ht="84">
      <c r="A952" s="47">
        <f t="shared" si="4"/>
        <v>92</v>
      </c>
      <c r="B952" s="48" t="s">
        <v>1308</v>
      </c>
      <c r="C952" s="49">
        <v>35000</v>
      </c>
      <c r="D952" s="47" t="s">
        <v>119</v>
      </c>
      <c r="E952" s="47" t="s">
        <v>1052</v>
      </c>
      <c r="F952" s="97"/>
      <c r="G952" s="83"/>
      <c r="H952" s="83"/>
      <c r="I952" s="83"/>
      <c r="J952" s="83"/>
    </row>
    <row r="953" spans="1:45" s="81" customFormat="1" ht="72">
      <c r="A953" s="47">
        <f t="shared" si="4"/>
        <v>93</v>
      </c>
      <c r="B953" s="50" t="s">
        <v>1309</v>
      </c>
      <c r="C953" s="49">
        <v>35000</v>
      </c>
      <c r="D953" s="47" t="s">
        <v>119</v>
      </c>
      <c r="E953" s="47" t="s">
        <v>1052</v>
      </c>
      <c r="F953" s="97"/>
      <c r="G953" s="83"/>
      <c r="H953" s="83"/>
      <c r="I953" s="83"/>
      <c r="J953" s="83"/>
    </row>
    <row r="954" spans="1:45" s="81" customFormat="1" ht="36">
      <c r="A954" s="47">
        <f t="shared" si="4"/>
        <v>94</v>
      </c>
      <c r="B954" s="48" t="s">
        <v>1310</v>
      </c>
      <c r="C954" s="49">
        <v>34000</v>
      </c>
      <c r="D954" s="47" t="s">
        <v>119</v>
      </c>
      <c r="E954" s="47" t="s">
        <v>1052</v>
      </c>
      <c r="F954" s="97"/>
      <c r="G954" s="83"/>
      <c r="H954" s="83"/>
      <c r="I954" s="83"/>
      <c r="J954" s="83"/>
    </row>
    <row r="955" spans="1:45" s="111" customFormat="1" ht="36">
      <c r="A955" s="47">
        <f t="shared" si="4"/>
        <v>95</v>
      </c>
      <c r="B955" s="107" t="s">
        <v>1311</v>
      </c>
      <c r="C955" s="108">
        <v>30000</v>
      </c>
      <c r="D955" s="144" t="s">
        <v>45</v>
      </c>
      <c r="E955" s="145" t="s">
        <v>1109</v>
      </c>
      <c r="F955" s="110"/>
      <c r="G955" s="109"/>
      <c r="H955" s="109"/>
      <c r="I955" s="109"/>
      <c r="J955" s="83"/>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c r="AO955" s="81"/>
      <c r="AP955" s="81"/>
      <c r="AQ955" s="81"/>
      <c r="AR955" s="81"/>
      <c r="AS955" s="81"/>
    </row>
    <row r="956" spans="1:45" s="111" customFormat="1" ht="60">
      <c r="A956" s="47">
        <f t="shared" si="4"/>
        <v>96</v>
      </c>
      <c r="B956" s="107" t="s">
        <v>1312</v>
      </c>
      <c r="C956" s="108">
        <v>30000</v>
      </c>
      <c r="D956" s="144" t="s">
        <v>45</v>
      </c>
      <c r="E956" s="145" t="s">
        <v>1109</v>
      </c>
      <c r="F956" s="110"/>
      <c r="G956" s="109"/>
      <c r="H956" s="109"/>
      <c r="I956" s="109"/>
      <c r="J956" s="83"/>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c r="AO956" s="81"/>
      <c r="AP956" s="81"/>
      <c r="AQ956" s="81"/>
      <c r="AR956" s="81"/>
      <c r="AS956" s="81"/>
    </row>
    <row r="957" spans="1:45" s="111" customFormat="1" ht="60">
      <c r="A957" s="47">
        <f t="shared" si="4"/>
        <v>97</v>
      </c>
      <c r="B957" s="107" t="s">
        <v>1313</v>
      </c>
      <c r="C957" s="108">
        <v>30000</v>
      </c>
      <c r="D957" s="144" t="s">
        <v>45</v>
      </c>
      <c r="E957" s="145" t="s">
        <v>1109</v>
      </c>
      <c r="F957" s="110"/>
      <c r="G957" s="109"/>
      <c r="H957" s="109"/>
      <c r="I957" s="109"/>
      <c r="J957" s="83"/>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c r="AO957" s="81"/>
      <c r="AP957" s="81"/>
      <c r="AQ957" s="81"/>
      <c r="AR957" s="81"/>
      <c r="AS957" s="81"/>
    </row>
    <row r="958" spans="1:45" s="111" customFormat="1" ht="48">
      <c r="A958" s="47">
        <f t="shared" si="4"/>
        <v>98</v>
      </c>
      <c r="B958" s="146" t="s">
        <v>1314</v>
      </c>
      <c r="C958" s="108">
        <v>30000</v>
      </c>
      <c r="D958" s="144" t="s">
        <v>45</v>
      </c>
      <c r="E958" s="145" t="s">
        <v>1109</v>
      </c>
      <c r="F958" s="125">
        <v>29874.15</v>
      </c>
      <c r="G958" s="147">
        <v>2016</v>
      </c>
      <c r="H958" s="216" t="s">
        <v>123</v>
      </c>
      <c r="I958" s="100" t="s">
        <v>1067</v>
      </c>
      <c r="J958" s="89" t="s">
        <v>1315</v>
      </c>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c r="AO958" s="81"/>
      <c r="AP958" s="81"/>
      <c r="AQ958" s="81"/>
      <c r="AR958" s="81"/>
      <c r="AS958" s="81"/>
    </row>
    <row r="959" spans="1:45" s="111" customFormat="1" ht="48">
      <c r="A959" s="47">
        <f t="shared" ref="A959:A1011" si="5">A958+1</f>
        <v>99</v>
      </c>
      <c r="B959" s="107" t="s">
        <v>1316</v>
      </c>
      <c r="C959" s="108">
        <v>30000</v>
      </c>
      <c r="D959" s="144" t="s">
        <v>45</v>
      </c>
      <c r="E959" s="106" t="s">
        <v>1109</v>
      </c>
      <c r="F959" s="110"/>
      <c r="G959" s="148"/>
      <c r="H959" s="109"/>
      <c r="I959" s="109"/>
      <c r="J959" s="83"/>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c r="AO959" s="81"/>
      <c r="AP959" s="81"/>
      <c r="AQ959" s="81"/>
      <c r="AR959" s="81"/>
      <c r="AS959" s="81"/>
    </row>
    <row r="960" spans="1:45" s="111" customFormat="1" ht="24">
      <c r="A960" s="47">
        <f t="shared" si="5"/>
        <v>100</v>
      </c>
      <c r="B960" s="107" t="s">
        <v>1317</v>
      </c>
      <c r="C960" s="108">
        <v>30000</v>
      </c>
      <c r="D960" s="144" t="s">
        <v>45</v>
      </c>
      <c r="E960" s="145" t="s">
        <v>1109</v>
      </c>
      <c r="F960" s="110"/>
      <c r="G960" s="148"/>
      <c r="H960" s="109"/>
      <c r="I960" s="109"/>
      <c r="J960" s="83"/>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c r="AO960" s="81"/>
      <c r="AP960" s="81"/>
      <c r="AQ960" s="81"/>
      <c r="AR960" s="81"/>
      <c r="AS960" s="81"/>
    </row>
    <row r="961" spans="1:45" s="111" customFormat="1" ht="60">
      <c r="A961" s="47">
        <f t="shared" si="5"/>
        <v>101</v>
      </c>
      <c r="B961" s="107" t="s">
        <v>1318</v>
      </c>
      <c r="C961" s="108">
        <v>30000</v>
      </c>
      <c r="D961" s="144" t="s">
        <v>45</v>
      </c>
      <c r="E961" s="145" t="s">
        <v>1109</v>
      </c>
      <c r="F961" s="149">
        <v>53200</v>
      </c>
      <c r="G961" s="150">
        <v>2016</v>
      </c>
      <c r="H961" s="25" t="s">
        <v>1025</v>
      </c>
      <c r="I961" s="25" t="s">
        <v>1026</v>
      </c>
      <c r="J961" s="96" t="s">
        <v>1319</v>
      </c>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c r="AL961" s="81"/>
      <c r="AM961" s="81"/>
      <c r="AN961" s="81"/>
      <c r="AO961" s="81"/>
      <c r="AP961" s="81"/>
      <c r="AQ961" s="81"/>
      <c r="AR961" s="81"/>
      <c r="AS961" s="81"/>
    </row>
    <row r="962" spans="1:45" s="111" customFormat="1" ht="72">
      <c r="A962" s="47">
        <f t="shared" si="5"/>
        <v>102</v>
      </c>
      <c r="B962" s="107" t="s">
        <v>1320</v>
      </c>
      <c r="C962" s="108">
        <v>30000</v>
      </c>
      <c r="D962" s="144" t="s">
        <v>45</v>
      </c>
      <c r="E962" s="106" t="s">
        <v>1109</v>
      </c>
      <c r="F962" s="125">
        <v>8725.85</v>
      </c>
      <c r="G962" s="150">
        <v>2016</v>
      </c>
      <c r="H962" s="144" t="s">
        <v>45</v>
      </c>
      <c r="I962" s="86" t="s">
        <v>144</v>
      </c>
      <c r="J962" s="89" t="s">
        <v>1321</v>
      </c>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c r="AL962" s="81"/>
      <c r="AM962" s="81"/>
      <c r="AN962" s="81"/>
      <c r="AO962" s="81"/>
      <c r="AP962" s="81"/>
      <c r="AQ962" s="81"/>
      <c r="AR962" s="81"/>
      <c r="AS962" s="81"/>
    </row>
    <row r="963" spans="1:45" s="111" customFormat="1" ht="36">
      <c r="A963" s="63">
        <v>103</v>
      </c>
      <c r="B963" s="151" t="s">
        <v>1322</v>
      </c>
      <c r="C963" s="152">
        <v>30000</v>
      </c>
      <c r="D963" s="153" t="s">
        <v>45</v>
      </c>
      <c r="E963" s="137" t="s">
        <v>1109</v>
      </c>
      <c r="F963" s="125">
        <v>900</v>
      </c>
      <c r="G963" s="150">
        <v>2016</v>
      </c>
      <c r="H963" s="144" t="s">
        <v>45</v>
      </c>
      <c r="I963" s="86" t="s">
        <v>144</v>
      </c>
      <c r="J963" s="89" t="s">
        <v>1323</v>
      </c>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c r="AL963" s="81"/>
      <c r="AM963" s="81"/>
      <c r="AN963" s="81"/>
      <c r="AO963" s="81"/>
      <c r="AP963" s="81"/>
      <c r="AQ963" s="81"/>
      <c r="AR963" s="81"/>
      <c r="AS963" s="81"/>
    </row>
    <row r="964" spans="1:45" s="111" customFormat="1" ht="36">
      <c r="A964" s="115"/>
      <c r="B964" s="154"/>
      <c r="C964" s="155"/>
      <c r="D964" s="156"/>
      <c r="E964" s="140"/>
      <c r="F964" s="125">
        <v>600</v>
      </c>
      <c r="G964" s="150">
        <v>2016</v>
      </c>
      <c r="H964" s="144" t="s">
        <v>45</v>
      </c>
      <c r="I964" s="86" t="s">
        <v>144</v>
      </c>
      <c r="J964" s="89" t="s">
        <v>1324</v>
      </c>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c r="AL964" s="81"/>
      <c r="AM964" s="81"/>
      <c r="AN964" s="81"/>
      <c r="AO964" s="81"/>
      <c r="AP964" s="81"/>
      <c r="AQ964" s="81"/>
      <c r="AR964" s="81"/>
      <c r="AS964" s="81"/>
    </row>
    <row r="965" spans="1:45" s="111" customFormat="1" ht="36">
      <c r="A965" s="115"/>
      <c r="B965" s="154"/>
      <c r="C965" s="155"/>
      <c r="D965" s="156"/>
      <c r="E965" s="140"/>
      <c r="F965" s="125">
        <v>900</v>
      </c>
      <c r="G965" s="150">
        <v>2016</v>
      </c>
      <c r="H965" s="144" t="s">
        <v>45</v>
      </c>
      <c r="I965" s="86" t="s">
        <v>144</v>
      </c>
      <c r="J965" s="89" t="s">
        <v>1325</v>
      </c>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c r="AL965" s="81"/>
      <c r="AM965" s="81"/>
      <c r="AN965" s="81"/>
      <c r="AO965" s="81"/>
      <c r="AP965" s="81"/>
      <c r="AQ965" s="81"/>
      <c r="AR965" s="81"/>
      <c r="AS965" s="81"/>
    </row>
    <row r="966" spans="1:45" s="111" customFormat="1" ht="36">
      <c r="A966" s="115"/>
      <c r="B966" s="154"/>
      <c r="C966" s="155"/>
      <c r="D966" s="156"/>
      <c r="E966" s="140"/>
      <c r="F966" s="125">
        <v>832</v>
      </c>
      <c r="G966" s="150">
        <v>2016</v>
      </c>
      <c r="H966" s="144" t="s">
        <v>45</v>
      </c>
      <c r="I966" s="86" t="s">
        <v>144</v>
      </c>
      <c r="J966" s="89" t="s">
        <v>1326</v>
      </c>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c r="AL966" s="81"/>
      <c r="AM966" s="81"/>
      <c r="AN966" s="81"/>
      <c r="AO966" s="81"/>
      <c r="AP966" s="81"/>
      <c r="AQ966" s="81"/>
      <c r="AR966" s="81"/>
      <c r="AS966" s="81"/>
    </row>
    <row r="967" spans="1:45" s="111" customFormat="1" ht="36">
      <c r="A967" s="115"/>
      <c r="B967" s="154"/>
      <c r="C967" s="155"/>
      <c r="D967" s="156"/>
      <c r="E967" s="140"/>
      <c r="F967" s="125">
        <v>2400</v>
      </c>
      <c r="G967" s="150">
        <v>2016</v>
      </c>
      <c r="H967" s="144" t="s">
        <v>45</v>
      </c>
      <c r="I967" s="86" t="s">
        <v>144</v>
      </c>
      <c r="J967" s="89" t="s">
        <v>1327</v>
      </c>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c r="AL967" s="81"/>
      <c r="AM967" s="81"/>
      <c r="AN967" s="81"/>
      <c r="AO967" s="81"/>
      <c r="AP967" s="81"/>
      <c r="AQ967" s="81"/>
      <c r="AR967" s="81"/>
      <c r="AS967" s="81"/>
    </row>
    <row r="968" spans="1:45" s="111" customFormat="1" ht="36">
      <c r="A968" s="115"/>
      <c r="B968" s="154"/>
      <c r="C968" s="155"/>
      <c r="D968" s="156"/>
      <c r="E968" s="140"/>
      <c r="F968" s="125">
        <v>4160</v>
      </c>
      <c r="G968" s="150">
        <v>2016</v>
      </c>
      <c r="H968" s="144" t="s">
        <v>45</v>
      </c>
      <c r="I968" s="86" t="s">
        <v>144</v>
      </c>
      <c r="J968" s="89" t="s">
        <v>1328</v>
      </c>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c r="AL968" s="81"/>
      <c r="AM968" s="81"/>
      <c r="AN968" s="81"/>
      <c r="AO968" s="81"/>
      <c r="AP968" s="81"/>
      <c r="AQ968" s="81"/>
      <c r="AR968" s="81"/>
      <c r="AS968" s="81"/>
    </row>
    <row r="969" spans="1:45" s="111" customFormat="1" ht="36">
      <c r="A969" s="115"/>
      <c r="B969" s="154"/>
      <c r="C969" s="155"/>
      <c r="D969" s="156"/>
      <c r="E969" s="140"/>
      <c r="F969" s="125">
        <v>1800</v>
      </c>
      <c r="G969" s="150">
        <v>2016</v>
      </c>
      <c r="H969" s="144" t="s">
        <v>45</v>
      </c>
      <c r="I969" s="86" t="s">
        <v>144</v>
      </c>
      <c r="J969" s="89" t="s">
        <v>1329</v>
      </c>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c r="AL969" s="81"/>
      <c r="AM969" s="81"/>
      <c r="AN969" s="81"/>
      <c r="AO969" s="81"/>
      <c r="AP969" s="81"/>
      <c r="AQ969" s="81"/>
      <c r="AR969" s="81"/>
      <c r="AS969" s="81"/>
    </row>
    <row r="970" spans="1:45" s="111" customFormat="1" ht="36">
      <c r="A970" s="64"/>
      <c r="B970" s="157"/>
      <c r="C970" s="158"/>
      <c r="D970" s="159"/>
      <c r="E970" s="143"/>
      <c r="F970" s="125">
        <v>2700</v>
      </c>
      <c r="G970" s="150">
        <v>2016</v>
      </c>
      <c r="H970" s="144" t="s">
        <v>45</v>
      </c>
      <c r="I970" s="86" t="s">
        <v>144</v>
      </c>
      <c r="J970" s="89" t="s">
        <v>1330</v>
      </c>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c r="AL970" s="81"/>
      <c r="AM970" s="81"/>
      <c r="AN970" s="81"/>
      <c r="AO970" s="81"/>
      <c r="AP970" s="81"/>
      <c r="AQ970" s="81"/>
      <c r="AR970" s="81"/>
      <c r="AS970" s="81"/>
    </row>
    <row r="971" spans="1:45" s="111" customFormat="1" ht="24">
      <c r="A971" s="47">
        <f>A963+1</f>
        <v>104</v>
      </c>
      <c r="B971" s="107" t="s">
        <v>1331</v>
      </c>
      <c r="C971" s="108">
        <v>30000</v>
      </c>
      <c r="D971" s="144" t="s">
        <v>45</v>
      </c>
      <c r="E971" s="106" t="s">
        <v>1109</v>
      </c>
      <c r="F971" s="110"/>
      <c r="G971" s="109"/>
      <c r="H971" s="109"/>
      <c r="I971" s="109"/>
      <c r="J971" s="83"/>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c r="AL971" s="81"/>
      <c r="AM971" s="81"/>
      <c r="AN971" s="81"/>
      <c r="AO971" s="81"/>
      <c r="AP971" s="81"/>
      <c r="AQ971" s="81"/>
      <c r="AR971" s="81"/>
      <c r="AS971" s="81"/>
    </row>
    <row r="972" spans="1:45" s="111" customFormat="1" ht="48">
      <c r="A972" s="47">
        <f t="shared" si="5"/>
        <v>105</v>
      </c>
      <c r="B972" s="107" t="s">
        <v>1332</v>
      </c>
      <c r="C972" s="108">
        <v>30000</v>
      </c>
      <c r="D972" s="144" t="s">
        <v>45</v>
      </c>
      <c r="E972" s="106" t="s">
        <v>1109</v>
      </c>
      <c r="F972" s="110"/>
      <c r="G972" s="109"/>
      <c r="H972" s="109"/>
      <c r="I972" s="109"/>
      <c r="J972" s="83"/>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c r="AL972" s="81"/>
      <c r="AM972" s="81"/>
      <c r="AN972" s="81"/>
      <c r="AO972" s="81"/>
      <c r="AP972" s="81"/>
      <c r="AQ972" s="81"/>
      <c r="AR972" s="81"/>
      <c r="AS972" s="81"/>
    </row>
    <row r="973" spans="1:45" s="111" customFormat="1" ht="24">
      <c r="A973" s="47">
        <f t="shared" si="5"/>
        <v>106</v>
      </c>
      <c r="B973" s="107" t="s">
        <v>1333</v>
      </c>
      <c r="C973" s="108">
        <v>30000</v>
      </c>
      <c r="D973" s="144" t="s">
        <v>45</v>
      </c>
      <c r="E973" s="106" t="s">
        <v>1109</v>
      </c>
      <c r="F973" s="110"/>
      <c r="G973" s="109"/>
      <c r="H973" s="109"/>
      <c r="I973" s="109"/>
      <c r="J973" s="83"/>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c r="AL973" s="81"/>
      <c r="AM973" s="81"/>
      <c r="AN973" s="81"/>
      <c r="AO973" s="81"/>
      <c r="AP973" s="81"/>
      <c r="AQ973" s="81"/>
      <c r="AR973" s="81"/>
      <c r="AS973" s="81"/>
    </row>
    <row r="974" spans="1:45" s="111" customFormat="1" ht="36">
      <c r="A974" s="47">
        <f t="shared" si="5"/>
        <v>107</v>
      </c>
      <c r="B974" s="107" t="s">
        <v>1334</v>
      </c>
      <c r="C974" s="108">
        <v>30000</v>
      </c>
      <c r="D974" s="144" t="s">
        <v>45</v>
      </c>
      <c r="E974" s="106" t="s">
        <v>1109</v>
      </c>
      <c r="F974" s="110"/>
      <c r="G974" s="109"/>
      <c r="H974" s="109"/>
      <c r="I974" s="109"/>
      <c r="J974" s="83"/>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c r="AL974" s="81"/>
      <c r="AM974" s="81"/>
      <c r="AN974" s="81"/>
      <c r="AO974" s="81"/>
      <c r="AP974" s="81"/>
      <c r="AQ974" s="81"/>
      <c r="AR974" s="81"/>
      <c r="AS974" s="81"/>
    </row>
    <row r="975" spans="1:45" s="111" customFormat="1" ht="36">
      <c r="A975" s="47">
        <f t="shared" si="5"/>
        <v>108</v>
      </c>
      <c r="B975" s="107" t="s">
        <v>1335</v>
      </c>
      <c r="C975" s="108">
        <v>30000</v>
      </c>
      <c r="D975" s="144" t="s">
        <v>45</v>
      </c>
      <c r="E975" s="106" t="s">
        <v>1109</v>
      </c>
      <c r="F975" s="110"/>
      <c r="G975" s="109"/>
      <c r="H975" s="109"/>
      <c r="I975" s="109"/>
      <c r="J975" s="83"/>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c r="AL975" s="81"/>
      <c r="AM975" s="81"/>
      <c r="AN975" s="81"/>
      <c r="AO975" s="81"/>
      <c r="AP975" s="81"/>
      <c r="AQ975" s="81"/>
      <c r="AR975" s="81"/>
      <c r="AS975" s="81"/>
    </row>
    <row r="976" spans="1:45" s="111" customFormat="1" ht="48">
      <c r="A976" s="47">
        <f t="shared" si="5"/>
        <v>109</v>
      </c>
      <c r="B976" s="123" t="s">
        <v>1336</v>
      </c>
      <c r="C976" s="108">
        <v>30000</v>
      </c>
      <c r="D976" s="144" t="s">
        <v>45</v>
      </c>
      <c r="E976" s="106" t="s">
        <v>1109</v>
      </c>
      <c r="F976" s="110"/>
      <c r="G976" s="109"/>
      <c r="H976" s="109"/>
      <c r="I976" s="109"/>
      <c r="J976" s="83"/>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c r="AL976" s="81"/>
      <c r="AM976" s="81"/>
      <c r="AN976" s="81"/>
      <c r="AO976" s="81"/>
      <c r="AP976" s="81"/>
      <c r="AQ976" s="81"/>
      <c r="AR976" s="81"/>
      <c r="AS976" s="81"/>
    </row>
    <row r="977" spans="1:45" s="111" customFormat="1" ht="36">
      <c r="A977" s="47">
        <f t="shared" si="5"/>
        <v>110</v>
      </c>
      <c r="B977" s="123" t="s">
        <v>1337</v>
      </c>
      <c r="C977" s="108">
        <v>25000</v>
      </c>
      <c r="D977" s="144" t="s">
        <v>45</v>
      </c>
      <c r="E977" s="106" t="s">
        <v>1109</v>
      </c>
      <c r="F977" s="110"/>
      <c r="G977" s="109"/>
      <c r="H977" s="109"/>
      <c r="I977" s="109"/>
      <c r="J977" s="83"/>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c r="AL977" s="81"/>
      <c r="AM977" s="81"/>
      <c r="AN977" s="81"/>
      <c r="AO977" s="81"/>
      <c r="AP977" s="81"/>
      <c r="AQ977" s="81"/>
      <c r="AR977" s="81"/>
      <c r="AS977" s="81"/>
    </row>
    <row r="978" spans="1:45" s="111" customFormat="1" ht="36">
      <c r="A978" s="47">
        <f t="shared" si="5"/>
        <v>111</v>
      </c>
      <c r="B978" s="160" t="s">
        <v>1338</v>
      </c>
      <c r="C978" s="108">
        <v>25000</v>
      </c>
      <c r="D978" s="144" t="s">
        <v>45</v>
      </c>
      <c r="E978" s="161" t="s">
        <v>1109</v>
      </c>
      <c r="F978" s="110"/>
      <c r="G978" s="109"/>
      <c r="H978" s="109"/>
      <c r="I978" s="109"/>
      <c r="J978" s="83"/>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c r="AL978" s="81"/>
      <c r="AM978" s="81"/>
      <c r="AN978" s="81"/>
      <c r="AO978" s="81"/>
      <c r="AP978" s="81"/>
      <c r="AQ978" s="81"/>
      <c r="AR978" s="81"/>
      <c r="AS978" s="81"/>
    </row>
    <row r="979" spans="1:45" s="111" customFormat="1" ht="36">
      <c r="A979" s="47">
        <f t="shared" si="5"/>
        <v>112</v>
      </c>
      <c r="B979" s="107" t="s">
        <v>1339</v>
      </c>
      <c r="C979" s="108">
        <v>25000</v>
      </c>
      <c r="D979" s="144" t="s">
        <v>45</v>
      </c>
      <c r="E979" s="106" t="s">
        <v>1109</v>
      </c>
      <c r="F979" s="110"/>
      <c r="G979" s="109"/>
      <c r="H979" s="109"/>
      <c r="I979" s="109"/>
      <c r="J979" s="83"/>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c r="AO979" s="81"/>
      <c r="AP979" s="81"/>
      <c r="AQ979" s="81"/>
      <c r="AR979" s="81"/>
      <c r="AS979" s="81"/>
    </row>
    <row r="980" spans="1:45" s="111" customFormat="1" ht="24">
      <c r="A980" s="47">
        <f t="shared" si="5"/>
        <v>113</v>
      </c>
      <c r="B980" s="123" t="s">
        <v>1340</v>
      </c>
      <c r="C980" s="108">
        <v>25000</v>
      </c>
      <c r="D980" s="144" t="s">
        <v>45</v>
      </c>
      <c r="E980" s="106" t="s">
        <v>1109</v>
      </c>
      <c r="F980" s="110"/>
      <c r="G980" s="109"/>
      <c r="H980" s="109"/>
      <c r="I980" s="109"/>
      <c r="J980" s="83"/>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c r="AL980" s="81"/>
      <c r="AM980" s="81"/>
      <c r="AN980" s="81"/>
      <c r="AO980" s="81"/>
      <c r="AP980" s="81"/>
      <c r="AQ980" s="81"/>
      <c r="AR980" s="81"/>
      <c r="AS980" s="81"/>
    </row>
    <row r="981" spans="1:45" s="111" customFormat="1" ht="36">
      <c r="A981" s="47">
        <f t="shared" si="5"/>
        <v>114</v>
      </c>
      <c r="B981" s="123" t="s">
        <v>1341</v>
      </c>
      <c r="C981" s="108">
        <v>25000</v>
      </c>
      <c r="D981" s="144" t="s">
        <v>45</v>
      </c>
      <c r="E981" s="106" t="s">
        <v>1109</v>
      </c>
      <c r="F981" s="110"/>
      <c r="G981" s="109"/>
      <c r="H981" s="109"/>
      <c r="I981" s="109"/>
      <c r="J981" s="83"/>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c r="AL981" s="81"/>
      <c r="AM981" s="81"/>
      <c r="AN981" s="81"/>
      <c r="AO981" s="81"/>
      <c r="AP981" s="81"/>
      <c r="AQ981" s="81"/>
      <c r="AR981" s="81"/>
      <c r="AS981" s="81"/>
    </row>
    <row r="982" spans="1:45" s="81" customFormat="1" ht="48">
      <c r="A982" s="47">
        <f t="shared" si="5"/>
        <v>115</v>
      </c>
      <c r="B982" s="50" t="s">
        <v>1342</v>
      </c>
      <c r="C982" s="49">
        <v>25000</v>
      </c>
      <c r="D982" s="47" t="s">
        <v>119</v>
      </c>
      <c r="E982" s="51" t="s">
        <v>1052</v>
      </c>
      <c r="F982" s="97"/>
      <c r="G982" s="83"/>
      <c r="H982" s="83"/>
      <c r="I982" s="83"/>
      <c r="J982" s="83"/>
    </row>
    <row r="983" spans="1:45" s="81" customFormat="1" ht="72">
      <c r="A983" s="47">
        <f t="shared" si="5"/>
        <v>116</v>
      </c>
      <c r="B983" s="48" t="s">
        <v>1343</v>
      </c>
      <c r="C983" s="49">
        <v>21120</v>
      </c>
      <c r="D983" s="84" t="s">
        <v>45</v>
      </c>
      <c r="E983" s="47" t="s">
        <v>1109</v>
      </c>
      <c r="F983" s="80">
        <v>1928</v>
      </c>
      <c r="G983" s="150">
        <v>2016</v>
      </c>
      <c r="H983" s="47" t="s">
        <v>45</v>
      </c>
      <c r="I983" s="86" t="s">
        <v>144</v>
      </c>
      <c r="J983" s="89" t="s">
        <v>1344</v>
      </c>
    </row>
    <row r="984" spans="1:45" s="111" customFormat="1" ht="24">
      <c r="A984" s="47">
        <f t="shared" si="5"/>
        <v>117</v>
      </c>
      <c r="B984" s="160" t="s">
        <v>1345</v>
      </c>
      <c r="C984" s="108">
        <v>20600</v>
      </c>
      <c r="D984" s="144" t="s">
        <v>45</v>
      </c>
      <c r="E984" s="161" t="s">
        <v>1109</v>
      </c>
      <c r="F984" s="110"/>
      <c r="G984" s="109"/>
      <c r="H984" s="106"/>
      <c r="I984" s="109"/>
      <c r="J984" s="83"/>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c r="AL984" s="81"/>
      <c r="AM984" s="81"/>
      <c r="AN984" s="81"/>
      <c r="AO984" s="81"/>
      <c r="AP984" s="81"/>
      <c r="AQ984" s="81"/>
      <c r="AR984" s="81"/>
      <c r="AS984" s="81"/>
    </row>
    <row r="985" spans="1:45" s="111" customFormat="1" ht="36">
      <c r="A985" s="47">
        <f t="shared" si="5"/>
        <v>118</v>
      </c>
      <c r="B985" s="107" t="s">
        <v>1346</v>
      </c>
      <c r="C985" s="108">
        <v>20000</v>
      </c>
      <c r="D985" s="144" t="s">
        <v>45</v>
      </c>
      <c r="E985" s="145" t="s">
        <v>1109</v>
      </c>
      <c r="F985" s="110"/>
      <c r="G985" s="109"/>
      <c r="H985" s="106"/>
      <c r="I985" s="109"/>
      <c r="J985" s="83"/>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c r="AL985" s="81"/>
      <c r="AM985" s="81"/>
      <c r="AN985" s="81"/>
      <c r="AO985" s="81"/>
      <c r="AP985" s="81"/>
      <c r="AQ985" s="81"/>
      <c r="AR985" s="81"/>
      <c r="AS985" s="81"/>
    </row>
    <row r="986" spans="1:45" s="111" customFormat="1" ht="48">
      <c r="A986" s="63">
        <v>119</v>
      </c>
      <c r="B986" s="151" t="s">
        <v>1347</v>
      </c>
      <c r="C986" s="152">
        <v>20000</v>
      </c>
      <c r="D986" s="153" t="s">
        <v>45</v>
      </c>
      <c r="E986" s="162" t="s">
        <v>1109</v>
      </c>
      <c r="F986" s="125">
        <v>1305.02</v>
      </c>
      <c r="G986" s="150">
        <v>2016</v>
      </c>
      <c r="H986" s="106" t="s">
        <v>45</v>
      </c>
      <c r="I986" s="86" t="s">
        <v>144</v>
      </c>
      <c r="J986" s="89" t="s">
        <v>1348</v>
      </c>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c r="AL986" s="81"/>
      <c r="AM986" s="81"/>
      <c r="AN986" s="81"/>
      <c r="AO986" s="81"/>
      <c r="AP986" s="81"/>
      <c r="AQ986" s="81"/>
      <c r="AR986" s="81"/>
      <c r="AS986" s="81"/>
    </row>
    <row r="987" spans="1:45" s="111" customFormat="1" ht="48">
      <c r="A987" s="115"/>
      <c r="B987" s="154"/>
      <c r="C987" s="155"/>
      <c r="D987" s="156"/>
      <c r="E987" s="163"/>
      <c r="F987" s="125">
        <v>1304.8699999999999</v>
      </c>
      <c r="G987" s="150">
        <v>2016</v>
      </c>
      <c r="H987" s="106" t="s">
        <v>45</v>
      </c>
      <c r="I987" s="86" t="s">
        <v>144</v>
      </c>
      <c r="J987" s="89" t="s">
        <v>1349</v>
      </c>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c r="AL987" s="81"/>
      <c r="AM987" s="81"/>
      <c r="AN987" s="81"/>
      <c r="AO987" s="81"/>
      <c r="AP987" s="81"/>
      <c r="AQ987" s="81"/>
      <c r="AR987" s="81"/>
      <c r="AS987" s="81"/>
    </row>
    <row r="988" spans="1:45" s="111" customFormat="1" ht="48">
      <c r="A988" s="64"/>
      <c r="B988" s="157"/>
      <c r="C988" s="158"/>
      <c r="D988" s="159"/>
      <c r="E988" s="164"/>
      <c r="F988" s="125">
        <v>1982</v>
      </c>
      <c r="G988" s="147">
        <v>2016</v>
      </c>
      <c r="H988" s="106" t="s">
        <v>45</v>
      </c>
      <c r="I988" s="86" t="s">
        <v>144</v>
      </c>
      <c r="J988" s="89" t="s">
        <v>1350</v>
      </c>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c r="AL988" s="81"/>
      <c r="AM988" s="81"/>
      <c r="AN988" s="81"/>
      <c r="AO988" s="81"/>
      <c r="AP988" s="81"/>
      <c r="AQ988" s="81"/>
      <c r="AR988" s="81"/>
      <c r="AS988" s="81"/>
    </row>
    <row r="989" spans="1:45" s="111" customFormat="1" ht="24">
      <c r="A989" s="47">
        <f>A986+1</f>
        <v>120</v>
      </c>
      <c r="B989" s="107" t="s">
        <v>1351</v>
      </c>
      <c r="C989" s="108">
        <v>20000</v>
      </c>
      <c r="D989" s="144" t="s">
        <v>45</v>
      </c>
      <c r="E989" s="145" t="s">
        <v>1109</v>
      </c>
      <c r="F989" s="110"/>
      <c r="G989" s="109"/>
      <c r="H989" s="106"/>
      <c r="I989" s="109"/>
      <c r="J989" s="83"/>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c r="AL989" s="81"/>
      <c r="AM989" s="81"/>
      <c r="AN989" s="81"/>
      <c r="AO989" s="81"/>
      <c r="AP989" s="81"/>
      <c r="AQ989" s="81"/>
      <c r="AR989" s="81"/>
      <c r="AS989" s="81"/>
    </row>
    <row r="990" spans="1:45" s="111" customFormat="1" ht="60">
      <c r="A990" s="47">
        <f t="shared" si="5"/>
        <v>121</v>
      </c>
      <c r="B990" s="107" t="s">
        <v>1352</v>
      </c>
      <c r="C990" s="108">
        <v>20000</v>
      </c>
      <c r="D990" s="144" t="s">
        <v>45</v>
      </c>
      <c r="E990" s="145" t="s">
        <v>1109</v>
      </c>
      <c r="F990" s="165">
        <f>8396.67*1.95583</f>
        <v>16422.4590861</v>
      </c>
      <c r="G990" s="147">
        <v>2016</v>
      </c>
      <c r="H990" s="106" t="s">
        <v>45</v>
      </c>
      <c r="I990" s="100" t="s">
        <v>1228</v>
      </c>
      <c r="J990" s="89" t="s">
        <v>1353</v>
      </c>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c r="AL990" s="81"/>
      <c r="AM990" s="81"/>
      <c r="AN990" s="81"/>
      <c r="AO990" s="81"/>
      <c r="AP990" s="81"/>
      <c r="AQ990" s="81"/>
      <c r="AR990" s="81"/>
      <c r="AS990" s="81"/>
    </row>
    <row r="991" spans="1:45" s="111" customFormat="1" ht="60">
      <c r="A991" s="63">
        <f t="shared" si="5"/>
        <v>122</v>
      </c>
      <c r="B991" s="151" t="s">
        <v>1354</v>
      </c>
      <c r="C991" s="152">
        <v>20000</v>
      </c>
      <c r="D991" s="153" t="s">
        <v>45</v>
      </c>
      <c r="E991" s="221" t="s">
        <v>1109</v>
      </c>
      <c r="F991" s="125">
        <v>9923.9</v>
      </c>
      <c r="G991" s="147">
        <v>2016</v>
      </c>
      <c r="H991" s="106" t="s">
        <v>45</v>
      </c>
      <c r="I991" s="100" t="s">
        <v>1228</v>
      </c>
      <c r="J991" s="89" t="s">
        <v>1355</v>
      </c>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c r="AL991" s="81"/>
      <c r="AM991" s="81"/>
      <c r="AN991" s="81"/>
      <c r="AO991" s="81"/>
      <c r="AP991" s="81"/>
      <c r="AQ991" s="81"/>
      <c r="AR991" s="81"/>
      <c r="AS991" s="81"/>
    </row>
    <row r="992" spans="1:45" s="111" customFormat="1" ht="60">
      <c r="A992" s="64"/>
      <c r="B992" s="157"/>
      <c r="C992" s="158"/>
      <c r="D992" s="159"/>
      <c r="E992" s="222"/>
      <c r="F992" s="110">
        <v>5830</v>
      </c>
      <c r="G992" s="147">
        <v>2016</v>
      </c>
      <c r="H992" s="106" t="s">
        <v>45</v>
      </c>
      <c r="I992" s="100" t="s">
        <v>1228</v>
      </c>
      <c r="J992" s="89" t="s">
        <v>1356</v>
      </c>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c r="AL992" s="81"/>
      <c r="AM992" s="81"/>
      <c r="AN992" s="81"/>
      <c r="AO992" s="81"/>
      <c r="AP992" s="81"/>
      <c r="AQ992" s="81"/>
      <c r="AR992" s="81"/>
      <c r="AS992" s="81"/>
    </row>
    <row r="993" spans="1:45" s="111" customFormat="1" ht="108">
      <c r="A993" s="47">
        <v>123</v>
      </c>
      <c r="B993" s="123" t="s">
        <v>1357</v>
      </c>
      <c r="C993" s="108">
        <v>20000</v>
      </c>
      <c r="D993" s="144" t="s">
        <v>45</v>
      </c>
      <c r="E993" s="106" t="s">
        <v>1109</v>
      </c>
      <c r="F993" s="110"/>
      <c r="G993" s="109"/>
      <c r="H993" s="106"/>
      <c r="I993" s="109"/>
      <c r="J993" s="83"/>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c r="AL993" s="81"/>
      <c r="AM993" s="81"/>
      <c r="AN993" s="81"/>
      <c r="AO993" s="81"/>
      <c r="AP993" s="81"/>
      <c r="AQ993" s="81"/>
      <c r="AR993" s="81"/>
      <c r="AS993" s="81"/>
    </row>
    <row r="994" spans="1:45" s="111" customFormat="1" ht="24">
      <c r="A994" s="47">
        <f t="shared" si="5"/>
        <v>124</v>
      </c>
      <c r="B994" s="123" t="s">
        <v>1358</v>
      </c>
      <c r="C994" s="108">
        <v>20000</v>
      </c>
      <c r="D994" s="144" t="s">
        <v>45</v>
      </c>
      <c r="E994" s="106" t="s">
        <v>1109</v>
      </c>
      <c r="F994" s="110"/>
      <c r="G994" s="109"/>
      <c r="H994" s="106"/>
      <c r="I994" s="109"/>
      <c r="J994" s="83"/>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c r="AL994" s="81"/>
      <c r="AM994" s="81"/>
      <c r="AN994" s="81"/>
      <c r="AO994" s="81"/>
      <c r="AP994" s="81"/>
      <c r="AQ994" s="81"/>
      <c r="AR994" s="81"/>
      <c r="AS994" s="81"/>
    </row>
    <row r="995" spans="1:45" s="111" customFormat="1" ht="48">
      <c r="A995" s="47">
        <f t="shared" si="5"/>
        <v>125</v>
      </c>
      <c r="B995" s="107" t="s">
        <v>1359</v>
      </c>
      <c r="C995" s="108">
        <v>20000</v>
      </c>
      <c r="D995" s="144" t="s">
        <v>45</v>
      </c>
      <c r="E995" s="161" t="s">
        <v>1109</v>
      </c>
      <c r="F995" s="125">
        <v>10760</v>
      </c>
      <c r="G995" s="147">
        <v>2016</v>
      </c>
      <c r="H995" s="106" t="s">
        <v>45</v>
      </c>
      <c r="I995" s="86" t="s">
        <v>144</v>
      </c>
      <c r="J995" s="89" t="s">
        <v>1360</v>
      </c>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c r="AL995" s="81"/>
      <c r="AM995" s="81"/>
      <c r="AN995" s="81"/>
      <c r="AO995" s="81"/>
      <c r="AP995" s="81"/>
      <c r="AQ995" s="81"/>
      <c r="AR995" s="81"/>
      <c r="AS995" s="81"/>
    </row>
    <row r="996" spans="1:45" s="111" customFormat="1" ht="36">
      <c r="A996" s="47">
        <f t="shared" si="5"/>
        <v>126</v>
      </c>
      <c r="B996" s="123" t="s">
        <v>1361</v>
      </c>
      <c r="C996" s="108">
        <v>20000</v>
      </c>
      <c r="D996" s="144" t="s">
        <v>45</v>
      </c>
      <c r="E996" s="106" t="s">
        <v>1109</v>
      </c>
      <c r="F996" s="110"/>
      <c r="G996" s="109"/>
      <c r="H996" s="106"/>
      <c r="I996" s="109"/>
      <c r="J996" s="109"/>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c r="AL996" s="81"/>
      <c r="AM996" s="81"/>
      <c r="AN996" s="81"/>
      <c r="AO996" s="81"/>
      <c r="AP996" s="81"/>
      <c r="AQ996" s="81"/>
      <c r="AR996" s="81"/>
      <c r="AS996" s="81"/>
    </row>
    <row r="997" spans="1:45" s="111" customFormat="1" ht="36">
      <c r="A997" s="47">
        <f t="shared" si="5"/>
        <v>127</v>
      </c>
      <c r="B997" s="160" t="s">
        <v>1362</v>
      </c>
      <c r="C997" s="108">
        <v>20000</v>
      </c>
      <c r="D997" s="144" t="s">
        <v>45</v>
      </c>
      <c r="E997" s="161" t="s">
        <v>1109</v>
      </c>
      <c r="F997" s="125">
        <v>1216</v>
      </c>
      <c r="G997" s="147">
        <v>2016</v>
      </c>
      <c r="H997" s="106" t="s">
        <v>45</v>
      </c>
      <c r="I997" s="86" t="s">
        <v>144</v>
      </c>
      <c r="J997" s="89" t="s">
        <v>1363</v>
      </c>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c r="AO997" s="81"/>
      <c r="AP997" s="81"/>
      <c r="AQ997" s="81"/>
      <c r="AR997" s="81"/>
      <c r="AS997" s="81"/>
    </row>
    <row r="998" spans="1:45" s="111" customFormat="1" ht="36">
      <c r="A998" s="47">
        <f t="shared" si="5"/>
        <v>128</v>
      </c>
      <c r="B998" s="107" t="s">
        <v>1364</v>
      </c>
      <c r="C998" s="108">
        <v>20000</v>
      </c>
      <c r="D998" s="144" t="s">
        <v>45</v>
      </c>
      <c r="E998" s="106" t="s">
        <v>1109</v>
      </c>
      <c r="F998" s="110"/>
      <c r="G998" s="109"/>
      <c r="H998" s="106"/>
      <c r="I998" s="109"/>
      <c r="J998" s="83"/>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c r="AL998" s="81"/>
      <c r="AM998" s="81"/>
      <c r="AN998" s="81"/>
      <c r="AO998" s="81"/>
      <c r="AP998" s="81"/>
      <c r="AQ998" s="81"/>
      <c r="AR998" s="81"/>
      <c r="AS998" s="81"/>
    </row>
    <row r="999" spans="1:45" s="111" customFormat="1" ht="36">
      <c r="A999" s="47">
        <f t="shared" si="5"/>
        <v>129</v>
      </c>
      <c r="B999" s="107" t="s">
        <v>1365</v>
      </c>
      <c r="C999" s="108">
        <v>20000</v>
      </c>
      <c r="D999" s="144" t="s">
        <v>45</v>
      </c>
      <c r="E999" s="106" t="s">
        <v>1109</v>
      </c>
      <c r="F999" s="110"/>
      <c r="G999" s="109"/>
      <c r="H999" s="106"/>
      <c r="I999" s="109"/>
      <c r="J999" s="83"/>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c r="AL999" s="81"/>
      <c r="AM999" s="81"/>
      <c r="AN999" s="81"/>
      <c r="AO999" s="81"/>
      <c r="AP999" s="81"/>
      <c r="AQ999" s="81"/>
      <c r="AR999" s="81"/>
      <c r="AS999" s="81"/>
    </row>
    <row r="1000" spans="1:45" s="111" customFormat="1" ht="24">
      <c r="A1000" s="47">
        <f t="shared" si="5"/>
        <v>130</v>
      </c>
      <c r="B1000" s="160" t="s">
        <v>1366</v>
      </c>
      <c r="C1000" s="108">
        <v>20000</v>
      </c>
      <c r="D1000" s="144" t="s">
        <v>45</v>
      </c>
      <c r="E1000" s="106" t="s">
        <v>1109</v>
      </c>
      <c r="F1000" s="110"/>
      <c r="G1000" s="109"/>
      <c r="H1000" s="106"/>
      <c r="I1000" s="109"/>
      <c r="J1000" s="83"/>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c r="AO1000" s="81"/>
      <c r="AP1000" s="81"/>
      <c r="AQ1000" s="81"/>
      <c r="AR1000" s="81"/>
      <c r="AS1000" s="81"/>
    </row>
    <row r="1001" spans="1:45" s="111" customFormat="1" ht="60">
      <c r="A1001" s="47">
        <f t="shared" si="5"/>
        <v>131</v>
      </c>
      <c r="B1001" s="107" t="s">
        <v>460</v>
      </c>
      <c r="C1001" s="108">
        <v>18000</v>
      </c>
      <c r="D1001" s="144" t="s">
        <v>45</v>
      </c>
      <c r="E1001" s="145" t="s">
        <v>1109</v>
      </c>
      <c r="F1001" s="125">
        <v>1958.5</v>
      </c>
      <c r="G1001" s="147">
        <v>2016</v>
      </c>
      <c r="H1001" s="106" t="s">
        <v>45</v>
      </c>
      <c r="I1001" s="100" t="s">
        <v>1228</v>
      </c>
      <c r="J1001" s="89" t="s">
        <v>1367</v>
      </c>
      <c r="K1001" s="81"/>
      <c r="L1001" s="81"/>
      <c r="M1001" s="81"/>
      <c r="N1001" s="81"/>
      <c r="O1001" s="81"/>
      <c r="P1001" s="81"/>
      <c r="Q1001" s="81"/>
      <c r="R1001" s="81"/>
      <c r="S1001" s="81"/>
      <c r="T1001" s="81"/>
      <c r="U1001" s="81"/>
      <c r="V1001" s="81"/>
      <c r="W1001" s="81"/>
      <c r="X1001" s="81"/>
      <c r="Y1001" s="81"/>
      <c r="Z1001" s="81"/>
      <c r="AA1001" s="81"/>
      <c r="AB1001" s="81"/>
      <c r="AC1001" s="81"/>
      <c r="AD1001" s="81"/>
      <c r="AE1001" s="81"/>
      <c r="AF1001" s="81"/>
      <c r="AG1001" s="81"/>
      <c r="AH1001" s="81"/>
      <c r="AI1001" s="81"/>
      <c r="AJ1001" s="81"/>
      <c r="AK1001" s="81"/>
      <c r="AL1001" s="81"/>
      <c r="AM1001" s="81"/>
      <c r="AN1001" s="81"/>
      <c r="AO1001" s="81"/>
      <c r="AP1001" s="81"/>
      <c r="AQ1001" s="81"/>
      <c r="AR1001" s="81"/>
      <c r="AS1001" s="81"/>
    </row>
    <row r="1002" spans="1:45" s="111" customFormat="1" ht="24">
      <c r="A1002" s="47">
        <f t="shared" si="5"/>
        <v>132</v>
      </c>
      <c r="B1002" s="107" t="s">
        <v>1368</v>
      </c>
      <c r="C1002" s="108">
        <v>17000</v>
      </c>
      <c r="D1002" s="144" t="s">
        <v>45</v>
      </c>
      <c r="E1002" s="106" t="s">
        <v>1109</v>
      </c>
      <c r="F1002" s="110"/>
      <c r="G1002" s="109"/>
      <c r="H1002" s="106"/>
      <c r="I1002" s="109"/>
      <c r="J1002" s="83"/>
      <c r="K1002" s="81"/>
      <c r="L1002" s="81"/>
      <c r="M1002" s="81"/>
      <c r="N1002" s="81"/>
      <c r="O1002" s="81"/>
      <c r="P1002" s="81"/>
      <c r="Q1002" s="81"/>
      <c r="R1002" s="81"/>
      <c r="S1002" s="81"/>
      <c r="T1002" s="81"/>
      <c r="U1002" s="81"/>
      <c r="V1002" s="81"/>
      <c r="W1002" s="81"/>
      <c r="X1002" s="81"/>
      <c r="Y1002" s="81"/>
      <c r="Z1002" s="81"/>
      <c r="AA1002" s="81"/>
      <c r="AB1002" s="81"/>
      <c r="AC1002" s="81"/>
      <c r="AD1002" s="81"/>
      <c r="AE1002" s="81"/>
      <c r="AF1002" s="81"/>
      <c r="AG1002" s="81"/>
      <c r="AH1002" s="81"/>
      <c r="AI1002" s="81"/>
      <c r="AJ1002" s="81"/>
      <c r="AK1002" s="81"/>
      <c r="AL1002" s="81"/>
      <c r="AM1002" s="81"/>
      <c r="AN1002" s="81"/>
      <c r="AO1002" s="81"/>
      <c r="AP1002" s="81"/>
      <c r="AQ1002" s="81"/>
      <c r="AR1002" s="81"/>
      <c r="AS1002" s="81"/>
    </row>
    <row r="1003" spans="1:45" s="111" customFormat="1" ht="24">
      <c r="A1003" s="47">
        <f t="shared" si="5"/>
        <v>133</v>
      </c>
      <c r="B1003" s="107" t="s">
        <v>1369</v>
      </c>
      <c r="C1003" s="108">
        <v>16000</v>
      </c>
      <c r="D1003" s="144" t="s">
        <v>45</v>
      </c>
      <c r="E1003" s="145" t="s">
        <v>1109</v>
      </c>
      <c r="F1003" s="110"/>
      <c r="G1003" s="109"/>
      <c r="H1003" s="106"/>
      <c r="I1003" s="109"/>
      <c r="J1003" s="83"/>
      <c r="K1003" s="81"/>
      <c r="L1003" s="81"/>
      <c r="M1003" s="81"/>
      <c r="N1003" s="81"/>
      <c r="O1003" s="81"/>
      <c r="P1003" s="81"/>
      <c r="Q1003" s="81"/>
      <c r="R1003" s="81"/>
      <c r="S1003" s="81"/>
      <c r="T1003" s="81"/>
      <c r="U1003" s="81"/>
      <c r="V1003" s="81"/>
      <c r="W1003" s="81"/>
      <c r="X1003" s="81"/>
      <c r="Y1003" s="81"/>
      <c r="Z1003" s="81"/>
      <c r="AA1003" s="81"/>
      <c r="AB1003" s="81"/>
      <c r="AC1003" s="81"/>
      <c r="AD1003" s="81"/>
      <c r="AE1003" s="81"/>
      <c r="AF1003" s="81"/>
      <c r="AG1003" s="81"/>
      <c r="AH1003" s="81"/>
      <c r="AI1003" s="81"/>
      <c r="AJ1003" s="81"/>
      <c r="AK1003" s="81"/>
      <c r="AL1003" s="81"/>
      <c r="AM1003" s="81"/>
      <c r="AN1003" s="81"/>
      <c r="AO1003" s="81"/>
      <c r="AP1003" s="81"/>
      <c r="AQ1003" s="81"/>
      <c r="AR1003" s="81"/>
      <c r="AS1003" s="81"/>
    </row>
    <row r="1004" spans="1:45" s="81" customFormat="1" ht="24">
      <c r="A1004" s="47">
        <f t="shared" si="5"/>
        <v>134</v>
      </c>
      <c r="B1004" s="50" t="s">
        <v>1370</v>
      </c>
      <c r="C1004" s="49">
        <v>16000</v>
      </c>
      <c r="D1004" s="47" t="s">
        <v>119</v>
      </c>
      <c r="E1004" s="29" t="s">
        <v>1052</v>
      </c>
      <c r="F1004" s="97"/>
      <c r="G1004" s="83"/>
      <c r="H1004" s="47"/>
      <c r="I1004" s="83"/>
      <c r="J1004" s="83"/>
    </row>
    <row r="1005" spans="1:45" s="111" customFormat="1" ht="24">
      <c r="A1005" s="47">
        <f t="shared" si="5"/>
        <v>135</v>
      </c>
      <c r="B1005" s="160" t="s">
        <v>1371</v>
      </c>
      <c r="C1005" s="108">
        <v>15000</v>
      </c>
      <c r="D1005" s="144" t="s">
        <v>45</v>
      </c>
      <c r="E1005" s="145" t="s">
        <v>1109</v>
      </c>
      <c r="F1005" s="110"/>
      <c r="G1005" s="109"/>
      <c r="H1005" s="106"/>
      <c r="I1005" s="109"/>
      <c r="J1005" s="83"/>
      <c r="K1005" s="81"/>
      <c r="L1005" s="81"/>
      <c r="M1005" s="81"/>
      <c r="N1005" s="81"/>
      <c r="O1005" s="81"/>
      <c r="P1005" s="81"/>
      <c r="Q1005" s="81"/>
      <c r="R1005" s="81"/>
      <c r="S1005" s="81"/>
      <c r="T1005" s="81"/>
      <c r="U1005" s="81"/>
      <c r="V1005" s="81"/>
      <c r="W1005" s="81"/>
      <c r="X1005" s="81"/>
      <c r="Y1005" s="81"/>
      <c r="Z1005" s="81"/>
      <c r="AA1005" s="81"/>
      <c r="AB1005" s="81"/>
      <c r="AC1005" s="81"/>
      <c r="AD1005" s="81"/>
      <c r="AE1005" s="81"/>
      <c r="AF1005" s="81"/>
      <c r="AG1005" s="81"/>
      <c r="AH1005" s="81"/>
      <c r="AI1005" s="81"/>
      <c r="AJ1005" s="81"/>
      <c r="AK1005" s="81"/>
      <c r="AL1005" s="81"/>
      <c r="AM1005" s="81"/>
      <c r="AN1005" s="81"/>
      <c r="AO1005" s="81"/>
      <c r="AP1005" s="81"/>
      <c r="AQ1005" s="81"/>
      <c r="AR1005" s="81"/>
      <c r="AS1005" s="81"/>
    </row>
    <row r="1006" spans="1:45" s="111" customFormat="1" ht="24">
      <c r="A1006" s="47">
        <f t="shared" si="5"/>
        <v>136</v>
      </c>
      <c r="B1006" s="166" t="s">
        <v>476</v>
      </c>
      <c r="C1006" s="108">
        <v>15000</v>
      </c>
      <c r="D1006" s="144" t="s">
        <v>45</v>
      </c>
      <c r="E1006" s="161" t="s">
        <v>1109</v>
      </c>
      <c r="F1006" s="110"/>
      <c r="G1006" s="109"/>
      <c r="H1006" s="106"/>
      <c r="I1006" s="109"/>
      <c r="J1006" s="83"/>
      <c r="K1006" s="81"/>
      <c r="L1006" s="81"/>
      <c r="M1006" s="81"/>
      <c r="N1006" s="81"/>
      <c r="O1006" s="81"/>
      <c r="P1006" s="81"/>
      <c r="Q1006" s="81"/>
      <c r="R1006" s="81"/>
      <c r="S1006" s="81"/>
      <c r="T1006" s="81"/>
      <c r="U1006" s="81"/>
      <c r="V1006" s="81"/>
      <c r="W1006" s="81"/>
      <c r="X1006" s="81"/>
      <c r="Y1006" s="81"/>
      <c r="Z1006" s="81"/>
      <c r="AA1006" s="81"/>
      <c r="AB1006" s="81"/>
      <c r="AC1006" s="81"/>
      <c r="AD1006" s="81"/>
      <c r="AE1006" s="81"/>
      <c r="AF1006" s="81"/>
      <c r="AG1006" s="81"/>
      <c r="AH1006" s="81"/>
      <c r="AI1006" s="81"/>
      <c r="AJ1006" s="81"/>
      <c r="AK1006" s="81"/>
      <c r="AL1006" s="81"/>
      <c r="AM1006" s="81"/>
      <c r="AN1006" s="81"/>
      <c r="AO1006" s="81"/>
      <c r="AP1006" s="81"/>
      <c r="AQ1006" s="81"/>
      <c r="AR1006" s="81"/>
      <c r="AS1006" s="81"/>
    </row>
    <row r="1007" spans="1:45" s="111" customFormat="1" ht="48">
      <c r="A1007" s="47">
        <f t="shared" si="5"/>
        <v>137</v>
      </c>
      <c r="B1007" s="107" t="s">
        <v>1372</v>
      </c>
      <c r="C1007" s="108">
        <v>15000</v>
      </c>
      <c r="D1007" s="144" t="s">
        <v>45</v>
      </c>
      <c r="E1007" s="106" t="s">
        <v>1109</v>
      </c>
      <c r="F1007" s="110"/>
      <c r="G1007" s="109"/>
      <c r="H1007" s="106"/>
      <c r="I1007" s="109"/>
      <c r="J1007" s="83"/>
      <c r="K1007" s="81"/>
      <c r="L1007" s="81"/>
      <c r="M1007" s="81"/>
      <c r="N1007" s="81"/>
      <c r="O1007" s="81"/>
      <c r="P1007" s="81"/>
      <c r="Q1007" s="81"/>
      <c r="R1007" s="81"/>
      <c r="S1007" s="81"/>
      <c r="T1007" s="81"/>
      <c r="U1007" s="81"/>
      <c r="V1007" s="81"/>
      <c r="W1007" s="81"/>
      <c r="X1007" s="81"/>
      <c r="Y1007" s="81"/>
      <c r="Z1007" s="81"/>
      <c r="AA1007" s="81"/>
      <c r="AB1007" s="81"/>
      <c r="AC1007" s="81"/>
      <c r="AD1007" s="81"/>
      <c r="AE1007" s="81"/>
      <c r="AF1007" s="81"/>
      <c r="AG1007" s="81"/>
      <c r="AH1007" s="81"/>
      <c r="AI1007" s="81"/>
      <c r="AJ1007" s="81"/>
      <c r="AK1007" s="81"/>
      <c r="AL1007" s="81"/>
      <c r="AM1007" s="81"/>
      <c r="AN1007" s="81"/>
      <c r="AO1007" s="81"/>
      <c r="AP1007" s="81"/>
      <c r="AQ1007" s="81"/>
      <c r="AR1007" s="81"/>
      <c r="AS1007" s="81"/>
    </row>
    <row r="1008" spans="1:45" s="111" customFormat="1" ht="36">
      <c r="A1008" s="47">
        <f t="shared" si="5"/>
        <v>138</v>
      </c>
      <c r="B1008" s="107" t="s">
        <v>1373</v>
      </c>
      <c r="C1008" s="108">
        <v>15000</v>
      </c>
      <c r="D1008" s="144" t="s">
        <v>45</v>
      </c>
      <c r="E1008" s="106" t="s">
        <v>1109</v>
      </c>
      <c r="F1008" s="110"/>
      <c r="G1008" s="109"/>
      <c r="H1008" s="106"/>
      <c r="I1008" s="109"/>
      <c r="J1008" s="83"/>
      <c r="K1008" s="81"/>
      <c r="L1008" s="81"/>
      <c r="M1008" s="81"/>
      <c r="N1008" s="81"/>
      <c r="O1008" s="81"/>
      <c r="P1008" s="81"/>
      <c r="Q1008" s="81"/>
      <c r="R1008" s="81"/>
      <c r="S1008" s="81"/>
      <c r="T1008" s="81"/>
      <c r="U1008" s="81"/>
      <c r="V1008" s="81"/>
      <c r="W1008" s="81"/>
      <c r="X1008" s="81"/>
      <c r="Y1008" s="81"/>
      <c r="Z1008" s="81"/>
      <c r="AA1008" s="81"/>
      <c r="AB1008" s="81"/>
      <c r="AC1008" s="81"/>
      <c r="AD1008" s="81"/>
      <c r="AE1008" s="81"/>
      <c r="AF1008" s="81"/>
      <c r="AG1008" s="81"/>
      <c r="AH1008" s="81"/>
      <c r="AI1008" s="81"/>
      <c r="AJ1008" s="81"/>
      <c r="AK1008" s="81"/>
      <c r="AL1008" s="81"/>
      <c r="AM1008" s="81"/>
      <c r="AN1008" s="81"/>
      <c r="AO1008" s="81"/>
      <c r="AP1008" s="81"/>
      <c r="AQ1008" s="81"/>
      <c r="AR1008" s="81"/>
      <c r="AS1008" s="81"/>
    </row>
    <row r="1009" spans="1:45" s="111" customFormat="1" ht="36">
      <c r="A1009" s="47">
        <f t="shared" si="5"/>
        <v>139</v>
      </c>
      <c r="B1009" s="107" t="s">
        <v>1374</v>
      </c>
      <c r="C1009" s="108">
        <v>15000</v>
      </c>
      <c r="D1009" s="144" t="s">
        <v>45</v>
      </c>
      <c r="E1009" s="106" t="s">
        <v>1109</v>
      </c>
      <c r="F1009" s="125">
        <v>7591</v>
      </c>
      <c r="G1009" s="147">
        <v>2016</v>
      </c>
      <c r="H1009" s="106" t="s">
        <v>45</v>
      </c>
      <c r="I1009" s="86" t="s">
        <v>144</v>
      </c>
      <c r="J1009" s="89" t="s">
        <v>1375</v>
      </c>
      <c r="K1009" s="81"/>
      <c r="L1009" s="81"/>
      <c r="M1009" s="81"/>
      <c r="N1009" s="81"/>
      <c r="O1009" s="81"/>
      <c r="P1009" s="81"/>
      <c r="Q1009" s="81"/>
      <c r="R1009" s="81"/>
      <c r="S1009" s="81"/>
      <c r="T1009" s="81"/>
      <c r="U1009" s="81"/>
      <c r="V1009" s="81"/>
      <c r="W1009" s="81"/>
      <c r="X1009" s="81"/>
      <c r="Y1009" s="81"/>
      <c r="Z1009" s="81"/>
      <c r="AA1009" s="81"/>
      <c r="AB1009" s="81"/>
      <c r="AC1009" s="81"/>
      <c r="AD1009" s="81"/>
      <c r="AE1009" s="81"/>
      <c r="AF1009" s="81"/>
      <c r="AG1009" s="81"/>
      <c r="AH1009" s="81"/>
      <c r="AI1009" s="81"/>
      <c r="AJ1009" s="81"/>
      <c r="AK1009" s="81"/>
      <c r="AL1009" s="81"/>
      <c r="AM1009" s="81"/>
      <c r="AN1009" s="81"/>
      <c r="AO1009" s="81"/>
      <c r="AP1009" s="81"/>
      <c r="AQ1009" s="81"/>
      <c r="AR1009" s="81"/>
      <c r="AS1009" s="81"/>
    </row>
    <row r="1010" spans="1:45" s="111" customFormat="1" ht="24">
      <c r="A1010" s="47">
        <f t="shared" si="5"/>
        <v>140</v>
      </c>
      <c r="B1010" s="107" t="s">
        <v>1376</v>
      </c>
      <c r="C1010" s="108">
        <v>15000</v>
      </c>
      <c r="D1010" s="144" t="s">
        <v>45</v>
      </c>
      <c r="E1010" s="106" t="s">
        <v>1109</v>
      </c>
      <c r="F1010" s="110"/>
      <c r="G1010" s="109"/>
      <c r="H1010" s="106"/>
      <c r="I1010" s="109"/>
      <c r="J1010" s="83"/>
      <c r="K1010" s="81"/>
      <c r="L1010" s="81"/>
      <c r="M1010" s="81"/>
      <c r="N1010" s="81"/>
      <c r="O1010" s="81"/>
      <c r="P1010" s="81"/>
      <c r="Q1010" s="81"/>
      <c r="R1010" s="81"/>
      <c r="S1010" s="81"/>
      <c r="T1010" s="81"/>
      <c r="U1010" s="81"/>
      <c r="V1010" s="81"/>
      <c r="W1010" s="81"/>
      <c r="X1010" s="81"/>
      <c r="Y1010" s="81"/>
      <c r="Z1010" s="81"/>
      <c r="AA1010" s="81"/>
      <c r="AB1010" s="81"/>
      <c r="AC1010" s="81"/>
      <c r="AD1010" s="81"/>
      <c r="AE1010" s="81"/>
      <c r="AF1010" s="81"/>
      <c r="AG1010" s="81"/>
      <c r="AH1010" s="81"/>
      <c r="AI1010" s="81"/>
      <c r="AJ1010" s="81"/>
      <c r="AK1010" s="81"/>
      <c r="AL1010" s="81"/>
      <c r="AM1010" s="81"/>
      <c r="AN1010" s="81"/>
      <c r="AO1010" s="81"/>
      <c r="AP1010" s="81"/>
      <c r="AQ1010" s="81"/>
      <c r="AR1010" s="81"/>
      <c r="AS1010" s="81"/>
    </row>
    <row r="1011" spans="1:45" s="111" customFormat="1" ht="48">
      <c r="A1011" s="63">
        <f t="shared" si="5"/>
        <v>141</v>
      </c>
      <c r="B1011" s="151" t="s">
        <v>1377</v>
      </c>
      <c r="C1011" s="152">
        <v>14400</v>
      </c>
      <c r="D1011" s="153" t="s">
        <v>45</v>
      </c>
      <c r="E1011" s="162" t="s">
        <v>1109</v>
      </c>
      <c r="F1011" s="125">
        <v>728</v>
      </c>
      <c r="G1011" s="147">
        <v>2016</v>
      </c>
      <c r="H1011" s="106" t="s">
        <v>45</v>
      </c>
      <c r="I1011" s="86" t="s">
        <v>144</v>
      </c>
      <c r="J1011" s="89" t="s">
        <v>1378</v>
      </c>
      <c r="K1011" s="81"/>
      <c r="L1011" s="81"/>
      <c r="M1011" s="81"/>
      <c r="N1011" s="81"/>
      <c r="O1011" s="81"/>
      <c r="P1011" s="81"/>
      <c r="Q1011" s="81"/>
      <c r="R1011" s="81"/>
      <c r="S1011" s="81"/>
      <c r="T1011" s="81"/>
      <c r="U1011" s="81"/>
      <c r="V1011" s="81"/>
      <c r="W1011" s="81"/>
      <c r="X1011" s="81"/>
      <c r="Y1011" s="81"/>
      <c r="Z1011" s="81"/>
      <c r="AA1011" s="81"/>
      <c r="AB1011" s="81"/>
      <c r="AC1011" s="81"/>
      <c r="AD1011" s="81"/>
      <c r="AE1011" s="81"/>
      <c r="AF1011" s="81"/>
      <c r="AG1011" s="81"/>
      <c r="AH1011" s="81"/>
      <c r="AI1011" s="81"/>
      <c r="AJ1011" s="81"/>
      <c r="AK1011" s="81"/>
      <c r="AL1011" s="81"/>
      <c r="AM1011" s="81"/>
      <c r="AN1011" s="81"/>
      <c r="AO1011" s="81"/>
      <c r="AP1011" s="81"/>
      <c r="AQ1011" s="81"/>
      <c r="AR1011" s="81"/>
      <c r="AS1011" s="81"/>
    </row>
    <row r="1012" spans="1:45" s="111" customFormat="1" ht="72">
      <c r="A1012" s="115"/>
      <c r="B1012" s="154"/>
      <c r="C1012" s="155"/>
      <c r="D1012" s="156"/>
      <c r="E1012" s="163"/>
      <c r="F1012" s="125">
        <v>900</v>
      </c>
      <c r="G1012" s="147">
        <v>2016</v>
      </c>
      <c r="H1012" s="106" t="s">
        <v>45</v>
      </c>
      <c r="I1012" s="100" t="s">
        <v>1228</v>
      </c>
      <c r="J1012" s="89" t="s">
        <v>1379</v>
      </c>
      <c r="K1012" s="81"/>
      <c r="L1012" s="81"/>
      <c r="M1012" s="81"/>
      <c r="N1012" s="81"/>
      <c r="O1012" s="81"/>
      <c r="P1012" s="81"/>
      <c r="Q1012" s="81"/>
      <c r="R1012" s="81"/>
      <c r="S1012" s="81"/>
      <c r="T1012" s="81"/>
      <c r="U1012" s="81"/>
      <c r="V1012" s="81"/>
      <c r="W1012" s="81"/>
      <c r="X1012" s="81"/>
      <c r="Y1012" s="81"/>
      <c r="Z1012" s="81"/>
      <c r="AA1012" s="81"/>
      <c r="AB1012" s="81"/>
      <c r="AC1012" s="81"/>
      <c r="AD1012" s="81"/>
      <c r="AE1012" s="81"/>
      <c r="AF1012" s="81"/>
      <c r="AG1012" s="81"/>
      <c r="AH1012" s="81"/>
      <c r="AI1012" s="81"/>
      <c r="AJ1012" s="81"/>
      <c r="AK1012" s="81"/>
      <c r="AL1012" s="81"/>
      <c r="AM1012" s="81"/>
      <c r="AN1012" s="81"/>
      <c r="AO1012" s="81"/>
      <c r="AP1012" s="81"/>
      <c r="AQ1012" s="81"/>
      <c r="AR1012" s="81"/>
      <c r="AS1012" s="81"/>
    </row>
    <row r="1013" spans="1:45" s="111" customFormat="1" ht="72">
      <c r="A1013" s="115"/>
      <c r="B1013" s="154"/>
      <c r="C1013" s="155"/>
      <c r="D1013" s="156"/>
      <c r="E1013" s="163"/>
      <c r="F1013" s="125">
        <v>1555.2</v>
      </c>
      <c r="G1013" s="147">
        <v>2016</v>
      </c>
      <c r="H1013" s="106" t="s">
        <v>45</v>
      </c>
      <c r="I1013" s="100" t="s">
        <v>1228</v>
      </c>
      <c r="J1013" s="89" t="s">
        <v>1380</v>
      </c>
      <c r="K1013" s="81"/>
      <c r="L1013" s="81"/>
      <c r="M1013" s="81"/>
      <c r="N1013" s="81"/>
      <c r="O1013" s="81"/>
      <c r="P1013" s="81"/>
      <c r="Q1013" s="81"/>
      <c r="R1013" s="81"/>
      <c r="S1013" s="81"/>
      <c r="T1013" s="81"/>
      <c r="U1013" s="81"/>
      <c r="V1013" s="81"/>
      <c r="W1013" s="81"/>
      <c r="X1013" s="81"/>
      <c r="Y1013" s="81"/>
      <c r="Z1013" s="81"/>
      <c r="AA1013" s="81"/>
      <c r="AB1013" s="81"/>
      <c r="AC1013" s="81"/>
      <c r="AD1013" s="81"/>
      <c r="AE1013" s="81"/>
      <c r="AF1013" s="81"/>
      <c r="AG1013" s="81"/>
      <c r="AH1013" s="81"/>
      <c r="AI1013" s="81"/>
      <c r="AJ1013" s="81"/>
      <c r="AK1013" s="81"/>
      <c r="AL1013" s="81"/>
      <c r="AM1013" s="81"/>
      <c r="AN1013" s="81"/>
      <c r="AO1013" s="81"/>
      <c r="AP1013" s="81"/>
      <c r="AQ1013" s="81"/>
      <c r="AR1013" s="81"/>
      <c r="AS1013" s="81"/>
    </row>
    <row r="1014" spans="1:45" s="111" customFormat="1" ht="72">
      <c r="A1014" s="115"/>
      <c r="B1014" s="154"/>
      <c r="C1014" s="155"/>
      <c r="D1014" s="156"/>
      <c r="E1014" s="163"/>
      <c r="F1014" s="125">
        <v>1000</v>
      </c>
      <c r="G1014" s="147">
        <v>2016</v>
      </c>
      <c r="H1014" s="106" t="s">
        <v>45</v>
      </c>
      <c r="I1014" s="100" t="s">
        <v>1228</v>
      </c>
      <c r="J1014" s="89" t="s">
        <v>1381</v>
      </c>
      <c r="K1014" s="81"/>
      <c r="L1014" s="81"/>
      <c r="M1014" s="81"/>
      <c r="N1014" s="81"/>
      <c r="O1014" s="81"/>
      <c r="P1014" s="81"/>
      <c r="Q1014" s="81"/>
      <c r="R1014" s="81"/>
      <c r="S1014" s="81"/>
      <c r="T1014" s="81"/>
      <c r="U1014" s="81"/>
      <c r="V1014" s="81"/>
      <c r="W1014" s="81"/>
      <c r="X1014" s="81"/>
      <c r="Y1014" s="81"/>
      <c r="Z1014" s="81"/>
      <c r="AA1014" s="81"/>
      <c r="AB1014" s="81"/>
      <c r="AC1014" s="81"/>
      <c r="AD1014" s="81"/>
      <c r="AE1014" s="81"/>
      <c r="AF1014" s="81"/>
      <c r="AG1014" s="81"/>
      <c r="AH1014" s="81"/>
      <c r="AI1014" s="81"/>
      <c r="AJ1014" s="81"/>
      <c r="AK1014" s="81"/>
      <c r="AL1014" s="81"/>
      <c r="AM1014" s="81"/>
      <c r="AN1014" s="81"/>
      <c r="AO1014" s="81"/>
      <c r="AP1014" s="81"/>
      <c r="AQ1014" s="81"/>
      <c r="AR1014" s="81"/>
      <c r="AS1014" s="81"/>
    </row>
    <row r="1015" spans="1:45" s="111" customFormat="1" ht="84">
      <c r="A1015" s="115"/>
      <c r="B1015" s="154"/>
      <c r="C1015" s="155"/>
      <c r="D1015" s="156"/>
      <c r="E1015" s="163"/>
      <c r="F1015" s="125">
        <v>2130.4</v>
      </c>
      <c r="G1015" s="147">
        <v>2016</v>
      </c>
      <c r="H1015" s="106" t="s">
        <v>45</v>
      </c>
      <c r="I1015" s="100" t="s">
        <v>1228</v>
      </c>
      <c r="J1015" s="89" t="s">
        <v>1382</v>
      </c>
      <c r="K1015" s="81"/>
      <c r="L1015" s="81"/>
      <c r="M1015" s="81"/>
      <c r="N1015" s="81"/>
      <c r="O1015" s="81"/>
      <c r="P1015" s="81"/>
      <c r="Q1015" s="81"/>
      <c r="R1015" s="81"/>
      <c r="S1015" s="81"/>
      <c r="T1015" s="81"/>
      <c r="U1015" s="81"/>
      <c r="V1015" s="81"/>
      <c r="W1015" s="81"/>
      <c r="X1015" s="81"/>
      <c r="Y1015" s="81"/>
      <c r="Z1015" s="81"/>
      <c r="AA1015" s="81"/>
      <c r="AB1015" s="81"/>
      <c r="AC1015" s="81"/>
      <c r="AD1015" s="81"/>
      <c r="AE1015" s="81"/>
      <c r="AF1015" s="81"/>
      <c r="AG1015" s="81"/>
      <c r="AH1015" s="81"/>
      <c r="AI1015" s="81"/>
      <c r="AJ1015" s="81"/>
      <c r="AK1015" s="81"/>
      <c r="AL1015" s="81"/>
      <c r="AM1015" s="81"/>
      <c r="AN1015" s="81"/>
      <c r="AO1015" s="81"/>
      <c r="AP1015" s="81"/>
      <c r="AQ1015" s="81"/>
      <c r="AR1015" s="81"/>
      <c r="AS1015" s="81"/>
    </row>
    <row r="1016" spans="1:45" s="111" customFormat="1" ht="60">
      <c r="A1016" s="64"/>
      <c r="B1016" s="157"/>
      <c r="C1016" s="158"/>
      <c r="D1016" s="159"/>
      <c r="E1016" s="164"/>
      <c r="F1016" s="125">
        <v>166</v>
      </c>
      <c r="G1016" s="147">
        <v>2016</v>
      </c>
      <c r="H1016" s="106" t="s">
        <v>45</v>
      </c>
      <c r="I1016" s="100" t="s">
        <v>1228</v>
      </c>
      <c r="J1016" s="89" t="s">
        <v>1383</v>
      </c>
      <c r="K1016" s="81"/>
      <c r="L1016" s="81"/>
      <c r="M1016" s="81"/>
      <c r="N1016" s="81"/>
      <c r="O1016" s="81"/>
      <c r="P1016" s="81"/>
      <c r="Q1016" s="81"/>
      <c r="R1016" s="81"/>
      <c r="S1016" s="81"/>
      <c r="T1016" s="81"/>
      <c r="U1016" s="81"/>
      <c r="V1016" s="81"/>
      <c r="W1016" s="81"/>
      <c r="X1016" s="81"/>
      <c r="Y1016" s="81"/>
      <c r="Z1016" s="81"/>
      <c r="AA1016" s="81"/>
      <c r="AB1016" s="81"/>
      <c r="AC1016" s="81"/>
      <c r="AD1016" s="81"/>
      <c r="AE1016" s="81"/>
      <c r="AF1016" s="81"/>
      <c r="AG1016" s="81"/>
      <c r="AH1016" s="81"/>
      <c r="AI1016" s="81"/>
      <c r="AJ1016" s="81"/>
      <c r="AK1016" s="81"/>
      <c r="AL1016" s="81"/>
      <c r="AM1016" s="81"/>
      <c r="AN1016" s="81"/>
      <c r="AO1016" s="81"/>
      <c r="AP1016" s="81"/>
      <c r="AQ1016" s="81"/>
      <c r="AR1016" s="81"/>
      <c r="AS1016" s="81"/>
    </row>
    <row r="1017" spans="1:45" s="111" customFormat="1" ht="36">
      <c r="A1017" s="63">
        <f>A1011+1</f>
        <v>142</v>
      </c>
      <c r="B1017" s="151" t="s">
        <v>1384</v>
      </c>
      <c r="C1017" s="167">
        <v>14000</v>
      </c>
      <c r="D1017" s="153" t="s">
        <v>45</v>
      </c>
      <c r="E1017" s="168" t="s">
        <v>1109</v>
      </c>
      <c r="F1017" s="125">
        <v>2171.63</v>
      </c>
      <c r="G1017" s="147">
        <v>2016</v>
      </c>
      <c r="H1017" s="106" t="s">
        <v>45</v>
      </c>
      <c r="I1017" s="86" t="s">
        <v>144</v>
      </c>
      <c r="J1017" s="89" t="s">
        <v>1385</v>
      </c>
      <c r="K1017" s="81"/>
      <c r="L1017" s="81"/>
      <c r="M1017" s="81"/>
      <c r="N1017" s="81"/>
      <c r="O1017" s="81"/>
      <c r="P1017" s="81"/>
      <c r="Q1017" s="81"/>
      <c r="R1017" s="81"/>
      <c r="S1017" s="81"/>
      <c r="T1017" s="81"/>
      <c r="U1017" s="81"/>
      <c r="V1017" s="81"/>
      <c r="W1017" s="81"/>
      <c r="X1017" s="81"/>
      <c r="Y1017" s="81"/>
      <c r="Z1017" s="81"/>
      <c r="AA1017" s="81"/>
      <c r="AB1017" s="81"/>
      <c r="AC1017" s="81"/>
      <c r="AD1017" s="81"/>
      <c r="AE1017" s="81"/>
      <c r="AF1017" s="81"/>
      <c r="AG1017" s="81"/>
      <c r="AH1017" s="81"/>
      <c r="AI1017" s="81"/>
      <c r="AJ1017" s="81"/>
      <c r="AK1017" s="81"/>
      <c r="AL1017" s="81"/>
      <c r="AM1017" s="81"/>
      <c r="AN1017" s="81"/>
      <c r="AO1017" s="81"/>
      <c r="AP1017" s="81"/>
      <c r="AQ1017" s="81"/>
      <c r="AR1017" s="81"/>
      <c r="AS1017" s="81"/>
    </row>
    <row r="1018" spans="1:45" s="111" customFormat="1" ht="36">
      <c r="A1018" s="64"/>
      <c r="B1018" s="157"/>
      <c r="C1018" s="169"/>
      <c r="D1018" s="159"/>
      <c r="E1018" s="170"/>
      <c r="F1018" s="125">
        <v>6514.89</v>
      </c>
      <c r="G1018" s="147">
        <v>2016</v>
      </c>
      <c r="H1018" s="106" t="s">
        <v>45</v>
      </c>
      <c r="I1018" s="86" t="s">
        <v>144</v>
      </c>
      <c r="J1018" s="89" t="s">
        <v>1385</v>
      </c>
      <c r="K1018" s="81"/>
      <c r="L1018" s="81"/>
      <c r="M1018" s="81"/>
      <c r="N1018" s="81"/>
      <c r="O1018" s="81"/>
      <c r="P1018" s="81"/>
      <c r="Q1018" s="81"/>
      <c r="R1018" s="81"/>
      <c r="S1018" s="81"/>
      <c r="T1018" s="81"/>
      <c r="U1018" s="81"/>
      <c r="V1018" s="81"/>
      <c r="W1018" s="81"/>
      <c r="X1018" s="81"/>
      <c r="Y1018" s="81"/>
      <c r="Z1018" s="81"/>
      <c r="AA1018" s="81"/>
      <c r="AB1018" s="81"/>
      <c r="AC1018" s="81"/>
      <c r="AD1018" s="81"/>
      <c r="AE1018" s="81"/>
      <c r="AF1018" s="81"/>
      <c r="AG1018" s="81"/>
      <c r="AH1018" s="81"/>
      <c r="AI1018" s="81"/>
      <c r="AJ1018" s="81"/>
      <c r="AK1018" s="81"/>
      <c r="AL1018" s="81"/>
      <c r="AM1018" s="81"/>
      <c r="AN1018" s="81"/>
      <c r="AO1018" s="81"/>
      <c r="AP1018" s="81"/>
      <c r="AQ1018" s="81"/>
      <c r="AR1018" s="81"/>
      <c r="AS1018" s="81"/>
    </row>
    <row r="1019" spans="1:45" s="111" customFormat="1" ht="72">
      <c r="A1019" s="47">
        <f>A1017+1</f>
        <v>143</v>
      </c>
      <c r="B1019" s="160" t="s">
        <v>1386</v>
      </c>
      <c r="C1019" s="171">
        <v>14000</v>
      </c>
      <c r="D1019" s="144" t="s">
        <v>45</v>
      </c>
      <c r="E1019" s="145" t="s">
        <v>1109</v>
      </c>
      <c r="F1019" s="125">
        <v>4600</v>
      </c>
      <c r="G1019" s="147">
        <v>2016</v>
      </c>
      <c r="H1019" s="122" t="s">
        <v>1025</v>
      </c>
      <c r="I1019" s="86" t="s">
        <v>1026</v>
      </c>
      <c r="J1019" s="89" t="s">
        <v>1387</v>
      </c>
      <c r="K1019" s="81"/>
      <c r="L1019" s="81"/>
      <c r="M1019" s="81"/>
      <c r="N1019" s="81"/>
      <c r="O1019" s="81"/>
      <c r="P1019" s="81"/>
      <c r="Q1019" s="81"/>
      <c r="R1019" s="81"/>
      <c r="S1019" s="81"/>
      <c r="T1019" s="81"/>
      <c r="U1019" s="81"/>
      <c r="V1019" s="81"/>
      <c r="W1019" s="81"/>
      <c r="X1019" s="81"/>
      <c r="Y1019" s="81"/>
      <c r="Z1019" s="81"/>
      <c r="AA1019" s="81"/>
      <c r="AB1019" s="81"/>
      <c r="AC1019" s="81"/>
      <c r="AD1019" s="81"/>
      <c r="AE1019" s="81"/>
      <c r="AF1019" s="81"/>
      <c r="AG1019" s="81"/>
      <c r="AH1019" s="81"/>
      <c r="AI1019" s="81"/>
      <c r="AJ1019" s="81"/>
      <c r="AK1019" s="81"/>
      <c r="AL1019" s="81"/>
      <c r="AM1019" s="81"/>
      <c r="AN1019" s="81"/>
      <c r="AO1019" s="81"/>
      <c r="AP1019" s="81"/>
      <c r="AQ1019" s="81"/>
      <c r="AR1019" s="81"/>
      <c r="AS1019" s="81"/>
    </row>
    <row r="1020" spans="1:45" s="81" customFormat="1" ht="60">
      <c r="A1020" s="47">
        <f t="shared" ref="A1020:A1075" si="6">A1019+1</f>
        <v>144</v>
      </c>
      <c r="B1020" s="50" t="s">
        <v>1388</v>
      </c>
      <c r="C1020" s="49">
        <v>12000</v>
      </c>
      <c r="D1020" s="47" t="s">
        <v>14</v>
      </c>
      <c r="E1020" s="47" t="s">
        <v>15</v>
      </c>
      <c r="F1020" s="97"/>
      <c r="G1020" s="83"/>
      <c r="H1020" s="47"/>
      <c r="I1020" s="83"/>
      <c r="J1020" s="83"/>
    </row>
    <row r="1021" spans="1:45" s="111" customFormat="1" ht="24">
      <c r="A1021" s="47">
        <f t="shared" si="6"/>
        <v>145</v>
      </c>
      <c r="B1021" s="107" t="s">
        <v>1389</v>
      </c>
      <c r="C1021" s="108">
        <v>12000</v>
      </c>
      <c r="D1021" s="144" t="s">
        <v>45</v>
      </c>
      <c r="E1021" s="106" t="s">
        <v>1109</v>
      </c>
      <c r="F1021" s="110"/>
      <c r="G1021" s="109"/>
      <c r="H1021" s="106"/>
      <c r="I1021" s="109"/>
      <c r="J1021" s="83"/>
      <c r="K1021" s="81"/>
      <c r="L1021" s="81"/>
      <c r="M1021" s="81"/>
      <c r="N1021" s="81"/>
      <c r="O1021" s="81"/>
      <c r="P1021" s="81"/>
      <c r="Q1021" s="81"/>
      <c r="R1021" s="81"/>
      <c r="S1021" s="81"/>
      <c r="T1021" s="81"/>
      <c r="U1021" s="81"/>
      <c r="V1021" s="81"/>
      <c r="W1021" s="81"/>
      <c r="X1021" s="81"/>
      <c r="Y1021" s="81"/>
      <c r="Z1021" s="81"/>
      <c r="AA1021" s="81"/>
      <c r="AB1021" s="81"/>
      <c r="AC1021" s="81"/>
      <c r="AD1021" s="81"/>
      <c r="AE1021" s="81"/>
      <c r="AF1021" s="81"/>
      <c r="AG1021" s="81"/>
      <c r="AH1021" s="81"/>
      <c r="AI1021" s="81"/>
      <c r="AJ1021" s="81"/>
      <c r="AK1021" s="81"/>
      <c r="AL1021" s="81"/>
      <c r="AM1021" s="81"/>
      <c r="AN1021" s="81"/>
      <c r="AO1021" s="81"/>
      <c r="AP1021" s="81"/>
      <c r="AQ1021" s="81"/>
      <c r="AR1021" s="81"/>
      <c r="AS1021" s="81"/>
    </row>
    <row r="1022" spans="1:45" s="111" customFormat="1" ht="60">
      <c r="A1022" s="63">
        <f t="shared" si="6"/>
        <v>146</v>
      </c>
      <c r="B1022" s="151" t="s">
        <v>1390</v>
      </c>
      <c r="C1022" s="152">
        <v>12000</v>
      </c>
      <c r="D1022" s="153" t="s">
        <v>45</v>
      </c>
      <c r="E1022" s="137" t="s">
        <v>1109</v>
      </c>
      <c r="F1022" s="125">
        <v>1500</v>
      </c>
      <c r="G1022" s="147">
        <v>2016</v>
      </c>
      <c r="H1022" s="106" t="s">
        <v>45</v>
      </c>
      <c r="I1022" s="100" t="s">
        <v>1228</v>
      </c>
      <c r="J1022" s="89" t="s">
        <v>1391</v>
      </c>
      <c r="K1022" s="81"/>
      <c r="L1022" s="81"/>
      <c r="M1022" s="81"/>
      <c r="N1022" s="81"/>
      <c r="O1022" s="81"/>
      <c r="P1022" s="81"/>
      <c r="Q1022" s="81"/>
      <c r="R1022" s="81"/>
      <c r="S1022" s="81"/>
      <c r="T1022" s="81"/>
      <c r="U1022" s="81"/>
      <c r="V1022" s="81"/>
      <c r="W1022" s="81"/>
      <c r="X1022" s="81"/>
      <c r="Y1022" s="81"/>
      <c r="Z1022" s="81"/>
      <c r="AA1022" s="81"/>
      <c r="AB1022" s="81"/>
      <c r="AC1022" s="81"/>
      <c r="AD1022" s="81"/>
      <c r="AE1022" s="81"/>
      <c r="AF1022" s="81"/>
      <c r="AG1022" s="81"/>
      <c r="AH1022" s="81"/>
      <c r="AI1022" s="81"/>
      <c r="AJ1022" s="81"/>
      <c r="AK1022" s="81"/>
      <c r="AL1022" s="81"/>
      <c r="AM1022" s="81"/>
      <c r="AN1022" s="81"/>
      <c r="AO1022" s="81"/>
      <c r="AP1022" s="81"/>
      <c r="AQ1022" s="81"/>
      <c r="AR1022" s="81"/>
      <c r="AS1022" s="81"/>
    </row>
    <row r="1023" spans="1:45" s="111" customFormat="1" ht="60">
      <c r="A1023" s="115"/>
      <c r="B1023" s="154"/>
      <c r="C1023" s="155"/>
      <c r="D1023" s="156"/>
      <c r="E1023" s="140"/>
      <c r="F1023" s="125">
        <v>1000</v>
      </c>
      <c r="G1023" s="147">
        <v>2016</v>
      </c>
      <c r="H1023" s="106" t="s">
        <v>45</v>
      </c>
      <c r="I1023" s="100" t="s">
        <v>1228</v>
      </c>
      <c r="J1023" s="89" t="s">
        <v>1391</v>
      </c>
      <c r="K1023" s="81"/>
      <c r="L1023" s="81"/>
      <c r="M1023" s="81"/>
      <c r="N1023" s="81"/>
      <c r="O1023" s="81"/>
      <c r="P1023" s="81"/>
      <c r="Q1023" s="81"/>
      <c r="R1023" s="81"/>
      <c r="S1023" s="81"/>
      <c r="T1023" s="81"/>
      <c r="U1023" s="81"/>
      <c r="V1023" s="81"/>
      <c r="W1023" s="81"/>
      <c r="X1023" s="81"/>
      <c r="Y1023" s="81"/>
      <c r="Z1023" s="81"/>
      <c r="AA1023" s="81"/>
      <c r="AB1023" s="81"/>
      <c r="AC1023" s="81"/>
      <c r="AD1023" s="81"/>
      <c r="AE1023" s="81"/>
      <c r="AF1023" s="81"/>
      <c r="AG1023" s="81"/>
      <c r="AH1023" s="81"/>
      <c r="AI1023" s="81"/>
      <c r="AJ1023" s="81"/>
      <c r="AK1023" s="81"/>
      <c r="AL1023" s="81"/>
      <c r="AM1023" s="81"/>
      <c r="AN1023" s="81"/>
      <c r="AO1023" s="81"/>
      <c r="AP1023" s="81"/>
      <c r="AQ1023" s="81"/>
      <c r="AR1023" s="81"/>
      <c r="AS1023" s="81"/>
    </row>
    <row r="1024" spans="1:45" s="111" customFormat="1" ht="60">
      <c r="A1024" s="115"/>
      <c r="B1024" s="154"/>
      <c r="C1024" s="155"/>
      <c r="D1024" s="156"/>
      <c r="E1024" s="140"/>
      <c r="F1024" s="125">
        <v>375</v>
      </c>
      <c r="G1024" s="147">
        <v>2016</v>
      </c>
      <c r="H1024" s="106" t="s">
        <v>45</v>
      </c>
      <c r="I1024" s="100" t="s">
        <v>1228</v>
      </c>
      <c r="J1024" s="89" t="s">
        <v>1391</v>
      </c>
      <c r="K1024" s="81"/>
      <c r="L1024" s="81"/>
      <c r="M1024" s="81"/>
      <c r="N1024" s="81"/>
      <c r="O1024" s="81"/>
      <c r="P1024" s="81"/>
      <c r="Q1024" s="81"/>
      <c r="R1024" s="81"/>
      <c r="S1024" s="81"/>
      <c r="T1024" s="81"/>
      <c r="U1024" s="81"/>
      <c r="V1024" s="81"/>
      <c r="W1024" s="81"/>
      <c r="X1024" s="81"/>
      <c r="Y1024" s="81"/>
      <c r="Z1024" s="81"/>
      <c r="AA1024" s="81"/>
      <c r="AB1024" s="81"/>
      <c r="AC1024" s="81"/>
      <c r="AD1024" s="81"/>
      <c r="AE1024" s="81"/>
      <c r="AF1024" s="81"/>
      <c r="AG1024" s="81"/>
      <c r="AH1024" s="81"/>
      <c r="AI1024" s="81"/>
      <c r="AJ1024" s="81"/>
      <c r="AK1024" s="81"/>
      <c r="AL1024" s="81"/>
      <c r="AM1024" s="81"/>
      <c r="AN1024" s="81"/>
      <c r="AO1024" s="81"/>
      <c r="AP1024" s="81"/>
      <c r="AQ1024" s="81"/>
      <c r="AR1024" s="81"/>
      <c r="AS1024" s="81"/>
    </row>
    <row r="1025" spans="1:45" s="111" customFormat="1" ht="60">
      <c r="A1025" s="115"/>
      <c r="B1025" s="154"/>
      <c r="C1025" s="155"/>
      <c r="D1025" s="156"/>
      <c r="E1025" s="140"/>
      <c r="F1025" s="125">
        <v>375</v>
      </c>
      <c r="G1025" s="147">
        <v>2016</v>
      </c>
      <c r="H1025" s="106" t="s">
        <v>45</v>
      </c>
      <c r="I1025" s="100" t="s">
        <v>1228</v>
      </c>
      <c r="J1025" s="89" t="s">
        <v>1391</v>
      </c>
      <c r="K1025" s="81"/>
      <c r="L1025" s="81"/>
      <c r="M1025" s="81"/>
      <c r="N1025" s="81"/>
      <c r="O1025" s="81"/>
      <c r="P1025" s="81"/>
      <c r="Q1025" s="81"/>
      <c r="R1025" s="81"/>
      <c r="S1025" s="81"/>
      <c r="T1025" s="81"/>
      <c r="U1025" s="81"/>
      <c r="V1025" s="81"/>
      <c r="W1025" s="81"/>
      <c r="X1025" s="81"/>
      <c r="Y1025" s="81"/>
      <c r="Z1025" s="81"/>
      <c r="AA1025" s="81"/>
      <c r="AB1025" s="81"/>
      <c r="AC1025" s="81"/>
      <c r="AD1025" s="81"/>
      <c r="AE1025" s="81"/>
      <c r="AF1025" s="81"/>
      <c r="AG1025" s="81"/>
      <c r="AH1025" s="81"/>
      <c r="AI1025" s="81"/>
      <c r="AJ1025" s="81"/>
      <c r="AK1025" s="81"/>
      <c r="AL1025" s="81"/>
      <c r="AM1025" s="81"/>
      <c r="AN1025" s="81"/>
      <c r="AO1025" s="81"/>
      <c r="AP1025" s="81"/>
      <c r="AQ1025" s="81"/>
      <c r="AR1025" s="81"/>
      <c r="AS1025" s="81"/>
    </row>
    <row r="1026" spans="1:45" s="111" customFormat="1" ht="36">
      <c r="A1026" s="115"/>
      <c r="B1026" s="154"/>
      <c r="C1026" s="155"/>
      <c r="D1026" s="156"/>
      <c r="E1026" s="140"/>
      <c r="F1026" s="125">
        <v>3875</v>
      </c>
      <c r="G1026" s="147">
        <v>2016</v>
      </c>
      <c r="H1026" s="106" t="s">
        <v>45</v>
      </c>
      <c r="I1026" s="86" t="s">
        <v>144</v>
      </c>
      <c r="J1026" s="89" t="s">
        <v>1392</v>
      </c>
      <c r="K1026" s="81"/>
      <c r="L1026" s="81"/>
      <c r="M1026" s="81"/>
      <c r="N1026" s="81"/>
      <c r="O1026" s="81"/>
      <c r="P1026" s="81"/>
      <c r="Q1026" s="81"/>
      <c r="R1026" s="81"/>
      <c r="S1026" s="81"/>
      <c r="T1026" s="81"/>
      <c r="U1026" s="81"/>
      <c r="V1026" s="81"/>
      <c r="W1026" s="81"/>
      <c r="X1026" s="81"/>
      <c r="Y1026" s="81"/>
      <c r="Z1026" s="81"/>
      <c r="AA1026" s="81"/>
      <c r="AB1026" s="81"/>
      <c r="AC1026" s="81"/>
      <c r="AD1026" s="81"/>
      <c r="AE1026" s="81"/>
      <c r="AF1026" s="81"/>
      <c r="AG1026" s="81"/>
      <c r="AH1026" s="81"/>
      <c r="AI1026" s="81"/>
      <c r="AJ1026" s="81"/>
      <c r="AK1026" s="81"/>
      <c r="AL1026" s="81"/>
      <c r="AM1026" s="81"/>
      <c r="AN1026" s="81"/>
      <c r="AO1026" s="81"/>
      <c r="AP1026" s="81"/>
      <c r="AQ1026" s="81"/>
      <c r="AR1026" s="81"/>
      <c r="AS1026" s="81"/>
    </row>
    <row r="1027" spans="1:45" s="111" customFormat="1" ht="24">
      <c r="A1027" s="64"/>
      <c r="B1027" s="157"/>
      <c r="C1027" s="158"/>
      <c r="D1027" s="159"/>
      <c r="E1027" s="143"/>
      <c r="F1027" s="125">
        <v>334</v>
      </c>
      <c r="G1027" s="147">
        <v>2016</v>
      </c>
      <c r="H1027" s="106" t="s">
        <v>45</v>
      </c>
      <c r="I1027" s="86" t="s">
        <v>144</v>
      </c>
      <c r="J1027" s="89" t="s">
        <v>1393</v>
      </c>
      <c r="K1027" s="81"/>
      <c r="L1027" s="81"/>
      <c r="M1027" s="81"/>
      <c r="N1027" s="81"/>
      <c r="O1027" s="81"/>
      <c r="P1027" s="81"/>
      <c r="Q1027" s="81"/>
      <c r="R1027" s="81"/>
      <c r="S1027" s="81"/>
      <c r="T1027" s="81"/>
      <c r="U1027" s="81"/>
      <c r="V1027" s="81"/>
      <c r="W1027" s="81"/>
      <c r="X1027" s="81"/>
      <c r="Y1027" s="81"/>
      <c r="Z1027" s="81"/>
      <c r="AA1027" s="81"/>
      <c r="AB1027" s="81"/>
      <c r="AC1027" s="81"/>
      <c r="AD1027" s="81"/>
      <c r="AE1027" s="81"/>
      <c r="AF1027" s="81"/>
      <c r="AG1027" s="81"/>
      <c r="AH1027" s="81"/>
      <c r="AI1027" s="81"/>
      <c r="AJ1027" s="81"/>
      <c r="AK1027" s="81"/>
      <c r="AL1027" s="81"/>
      <c r="AM1027" s="81"/>
      <c r="AN1027" s="81"/>
      <c r="AO1027" s="81"/>
      <c r="AP1027" s="81"/>
      <c r="AQ1027" s="81"/>
      <c r="AR1027" s="81"/>
      <c r="AS1027" s="81"/>
    </row>
    <row r="1028" spans="1:45" s="111" customFormat="1" ht="24">
      <c r="A1028" s="63">
        <f>A1022+1</f>
        <v>147</v>
      </c>
      <c r="B1028" s="172" t="s">
        <v>1394</v>
      </c>
      <c r="C1028" s="152">
        <v>12000</v>
      </c>
      <c r="D1028" s="153" t="s">
        <v>45</v>
      </c>
      <c r="E1028" s="137" t="s">
        <v>1109</v>
      </c>
      <c r="F1028" s="125">
        <v>1015.62</v>
      </c>
      <c r="G1028" s="147">
        <v>2016</v>
      </c>
      <c r="H1028" s="106" t="s">
        <v>45</v>
      </c>
      <c r="I1028" s="86" t="s">
        <v>144</v>
      </c>
      <c r="J1028" s="89" t="s">
        <v>1395</v>
      </c>
      <c r="K1028" s="81"/>
      <c r="L1028" s="81"/>
      <c r="M1028" s="81"/>
      <c r="N1028" s="81"/>
      <c r="O1028" s="81"/>
      <c r="P1028" s="81"/>
      <c r="Q1028" s="81"/>
      <c r="R1028" s="81"/>
      <c r="S1028" s="81"/>
      <c r="T1028" s="81"/>
      <c r="U1028" s="81"/>
      <c r="V1028" s="81"/>
      <c r="W1028" s="81"/>
      <c r="X1028" s="81"/>
      <c r="Y1028" s="81"/>
      <c r="Z1028" s="81"/>
      <c r="AA1028" s="81"/>
      <c r="AB1028" s="81"/>
      <c r="AC1028" s="81"/>
      <c r="AD1028" s="81"/>
      <c r="AE1028" s="81"/>
      <c r="AF1028" s="81"/>
      <c r="AG1028" s="81"/>
      <c r="AH1028" s="81"/>
      <c r="AI1028" s="81"/>
      <c r="AJ1028" s="81"/>
      <c r="AK1028" s="81"/>
      <c r="AL1028" s="81"/>
      <c r="AM1028" s="81"/>
      <c r="AN1028" s="81"/>
      <c r="AO1028" s="81"/>
      <c r="AP1028" s="81"/>
      <c r="AQ1028" s="81"/>
      <c r="AR1028" s="81"/>
      <c r="AS1028" s="81"/>
    </row>
    <row r="1029" spans="1:45" s="111" customFormat="1" ht="60">
      <c r="A1029" s="64"/>
      <c r="B1029" s="173"/>
      <c r="C1029" s="158"/>
      <c r="D1029" s="159"/>
      <c r="E1029" s="143"/>
      <c r="F1029" s="125">
        <v>3645.48</v>
      </c>
      <c r="G1029" s="147">
        <v>2016</v>
      </c>
      <c r="H1029" s="106" t="s">
        <v>45</v>
      </c>
      <c r="I1029" s="100" t="s">
        <v>1228</v>
      </c>
      <c r="J1029" s="89" t="s">
        <v>1395</v>
      </c>
      <c r="K1029" s="81"/>
      <c r="L1029" s="81"/>
      <c r="M1029" s="81"/>
      <c r="N1029" s="81"/>
      <c r="O1029" s="81"/>
      <c r="P1029" s="81"/>
      <c r="Q1029" s="81"/>
      <c r="R1029" s="81"/>
      <c r="S1029" s="81"/>
      <c r="T1029" s="81"/>
      <c r="U1029" s="81"/>
      <c r="V1029" s="81"/>
      <c r="W1029" s="81"/>
      <c r="X1029" s="81"/>
      <c r="Y1029" s="81"/>
      <c r="Z1029" s="81"/>
      <c r="AA1029" s="81"/>
      <c r="AB1029" s="81"/>
      <c r="AC1029" s="81"/>
      <c r="AD1029" s="81"/>
      <c r="AE1029" s="81"/>
      <c r="AF1029" s="81"/>
      <c r="AG1029" s="81"/>
      <c r="AH1029" s="81"/>
      <c r="AI1029" s="81"/>
      <c r="AJ1029" s="81"/>
      <c r="AK1029" s="81"/>
      <c r="AL1029" s="81"/>
      <c r="AM1029" s="81"/>
      <c r="AN1029" s="81"/>
      <c r="AO1029" s="81"/>
      <c r="AP1029" s="81"/>
      <c r="AQ1029" s="81"/>
      <c r="AR1029" s="81"/>
      <c r="AS1029" s="81"/>
    </row>
    <row r="1030" spans="1:45" s="111" customFormat="1" ht="60">
      <c r="A1030" s="63">
        <f>A1028+1</f>
        <v>148</v>
      </c>
      <c r="B1030" s="151" t="s">
        <v>1396</v>
      </c>
      <c r="C1030" s="152">
        <v>11500</v>
      </c>
      <c r="D1030" s="153" t="s">
        <v>45</v>
      </c>
      <c r="E1030" s="162" t="s">
        <v>1109</v>
      </c>
      <c r="F1030" s="125">
        <v>2436</v>
      </c>
      <c r="G1030" s="147">
        <v>2016</v>
      </c>
      <c r="H1030" s="106" t="s">
        <v>45</v>
      </c>
      <c r="I1030" s="100" t="s">
        <v>1228</v>
      </c>
      <c r="J1030" s="89" t="s">
        <v>1397</v>
      </c>
      <c r="K1030" s="81"/>
      <c r="L1030" s="81"/>
      <c r="M1030" s="81"/>
      <c r="N1030" s="81"/>
      <c r="O1030" s="81"/>
      <c r="P1030" s="81"/>
      <c r="Q1030" s="81"/>
      <c r="R1030" s="81"/>
      <c r="S1030" s="81"/>
      <c r="T1030" s="81"/>
      <c r="U1030" s="81"/>
      <c r="V1030" s="81"/>
      <c r="W1030" s="81"/>
      <c r="X1030" s="81"/>
      <c r="Y1030" s="81"/>
      <c r="Z1030" s="81"/>
      <c r="AA1030" s="81"/>
      <c r="AB1030" s="81"/>
      <c r="AC1030" s="81"/>
      <c r="AD1030" s="81"/>
      <c r="AE1030" s="81"/>
      <c r="AF1030" s="81"/>
      <c r="AG1030" s="81"/>
      <c r="AH1030" s="81"/>
      <c r="AI1030" s="81"/>
      <c r="AJ1030" s="81"/>
      <c r="AK1030" s="81"/>
      <c r="AL1030" s="81"/>
      <c r="AM1030" s="81"/>
      <c r="AN1030" s="81"/>
      <c r="AO1030" s="81"/>
      <c r="AP1030" s="81"/>
      <c r="AQ1030" s="81"/>
      <c r="AR1030" s="81"/>
      <c r="AS1030" s="81"/>
    </row>
    <row r="1031" spans="1:45" s="111" customFormat="1" ht="36">
      <c r="A1031" s="64"/>
      <c r="B1031" s="157"/>
      <c r="C1031" s="158"/>
      <c r="D1031" s="159"/>
      <c r="E1031" s="164"/>
      <c r="F1031" s="125">
        <v>7750.06</v>
      </c>
      <c r="G1031" s="147">
        <v>2016</v>
      </c>
      <c r="H1031" s="106" t="s">
        <v>45</v>
      </c>
      <c r="I1031" s="86" t="s">
        <v>144</v>
      </c>
      <c r="J1031" s="89" t="s">
        <v>1398</v>
      </c>
      <c r="K1031" s="81"/>
      <c r="L1031" s="81"/>
      <c r="M1031" s="81"/>
      <c r="N1031" s="81"/>
      <c r="O1031" s="81"/>
      <c r="P1031" s="81"/>
      <c r="Q1031" s="81"/>
      <c r="R1031" s="81"/>
      <c r="S1031" s="81"/>
      <c r="T1031" s="81"/>
      <c r="U1031" s="81"/>
      <c r="V1031" s="81"/>
      <c r="W1031" s="81"/>
      <c r="X1031" s="81"/>
      <c r="Y1031" s="81"/>
      <c r="Z1031" s="81"/>
      <c r="AA1031" s="81"/>
      <c r="AB1031" s="81"/>
      <c r="AC1031" s="81"/>
      <c r="AD1031" s="81"/>
      <c r="AE1031" s="81"/>
      <c r="AF1031" s="81"/>
      <c r="AG1031" s="81"/>
      <c r="AH1031" s="81"/>
      <c r="AI1031" s="81"/>
      <c r="AJ1031" s="81"/>
      <c r="AK1031" s="81"/>
      <c r="AL1031" s="81"/>
      <c r="AM1031" s="81"/>
      <c r="AN1031" s="81"/>
      <c r="AO1031" s="81"/>
      <c r="AP1031" s="81"/>
      <c r="AQ1031" s="81"/>
      <c r="AR1031" s="81"/>
      <c r="AS1031" s="81"/>
    </row>
    <row r="1032" spans="1:45" s="111" customFormat="1" ht="72">
      <c r="A1032" s="47">
        <f>A1030+1</f>
        <v>149</v>
      </c>
      <c r="B1032" s="160" t="s">
        <v>1399</v>
      </c>
      <c r="C1032" s="108">
        <v>11500</v>
      </c>
      <c r="D1032" s="144" t="s">
        <v>45</v>
      </c>
      <c r="E1032" s="161" t="s">
        <v>1109</v>
      </c>
      <c r="F1032" s="125">
        <v>3662.1</v>
      </c>
      <c r="G1032" s="147">
        <v>2016</v>
      </c>
      <c r="H1032" s="106" t="s">
        <v>45</v>
      </c>
      <c r="I1032" s="86" t="s">
        <v>144</v>
      </c>
      <c r="J1032" s="89" t="s">
        <v>1400</v>
      </c>
      <c r="K1032" s="81"/>
      <c r="L1032" s="81"/>
      <c r="M1032" s="81"/>
      <c r="N1032" s="81"/>
      <c r="O1032" s="81"/>
      <c r="P1032" s="81"/>
      <c r="Q1032" s="81"/>
      <c r="R1032" s="81"/>
      <c r="S1032" s="81"/>
      <c r="T1032" s="81"/>
      <c r="U1032" s="81"/>
      <c r="V1032" s="81"/>
      <c r="W1032" s="81"/>
      <c r="X1032" s="81"/>
      <c r="Y1032" s="81"/>
      <c r="Z1032" s="81"/>
      <c r="AA1032" s="81"/>
      <c r="AB1032" s="81"/>
      <c r="AC1032" s="81"/>
      <c r="AD1032" s="81"/>
      <c r="AE1032" s="81"/>
      <c r="AF1032" s="81"/>
      <c r="AG1032" s="81"/>
      <c r="AH1032" s="81"/>
      <c r="AI1032" s="81"/>
      <c r="AJ1032" s="81"/>
      <c r="AK1032" s="81"/>
      <c r="AL1032" s="81"/>
      <c r="AM1032" s="81"/>
      <c r="AN1032" s="81"/>
      <c r="AO1032" s="81"/>
      <c r="AP1032" s="81"/>
      <c r="AQ1032" s="81"/>
      <c r="AR1032" s="81"/>
      <c r="AS1032" s="81"/>
    </row>
    <row r="1033" spans="1:45" s="111" customFormat="1" ht="24">
      <c r="A1033" s="47">
        <f t="shared" si="6"/>
        <v>150</v>
      </c>
      <c r="B1033" s="146" t="s">
        <v>1401</v>
      </c>
      <c r="C1033" s="108">
        <v>11200</v>
      </c>
      <c r="D1033" s="144" t="s">
        <v>45</v>
      </c>
      <c r="E1033" s="145" t="s">
        <v>1109</v>
      </c>
      <c r="F1033" s="110"/>
      <c r="G1033" s="109"/>
      <c r="H1033" s="106"/>
      <c r="I1033" s="109"/>
      <c r="J1033" s="83"/>
      <c r="K1033" s="81"/>
      <c r="L1033" s="81"/>
      <c r="M1033" s="81"/>
      <c r="N1033" s="81"/>
      <c r="O1033" s="81"/>
      <c r="P1033" s="81"/>
      <c r="Q1033" s="81"/>
      <c r="R1033" s="81"/>
      <c r="S1033" s="81"/>
      <c r="T1033" s="81"/>
      <c r="U1033" s="81"/>
      <c r="V1033" s="81"/>
      <c r="W1033" s="81"/>
      <c r="X1033" s="81"/>
      <c r="Y1033" s="81"/>
      <c r="Z1033" s="81"/>
      <c r="AA1033" s="81"/>
      <c r="AB1033" s="81"/>
      <c r="AC1033" s="81"/>
      <c r="AD1033" s="81"/>
      <c r="AE1033" s="81"/>
      <c r="AF1033" s="81"/>
      <c r="AG1033" s="81"/>
      <c r="AH1033" s="81"/>
      <c r="AI1033" s="81"/>
      <c r="AJ1033" s="81"/>
      <c r="AK1033" s="81"/>
      <c r="AL1033" s="81"/>
      <c r="AM1033" s="81"/>
      <c r="AN1033" s="81"/>
      <c r="AO1033" s="81"/>
      <c r="AP1033" s="81"/>
      <c r="AQ1033" s="81"/>
      <c r="AR1033" s="81"/>
      <c r="AS1033" s="81"/>
    </row>
    <row r="1034" spans="1:45" s="111" customFormat="1" ht="60">
      <c r="A1034" s="47">
        <f t="shared" si="6"/>
        <v>151</v>
      </c>
      <c r="B1034" s="107" t="s">
        <v>1402</v>
      </c>
      <c r="C1034" s="108">
        <v>10500</v>
      </c>
      <c r="D1034" s="144" t="s">
        <v>45</v>
      </c>
      <c r="E1034" s="106" t="s">
        <v>1109</v>
      </c>
      <c r="F1034" s="125">
        <v>10462.5</v>
      </c>
      <c r="G1034" s="147">
        <v>2016</v>
      </c>
      <c r="H1034" s="106" t="s">
        <v>45</v>
      </c>
      <c r="I1034" s="100" t="s">
        <v>1228</v>
      </c>
      <c r="J1034" s="89" t="s">
        <v>1403</v>
      </c>
      <c r="K1034" s="81"/>
      <c r="L1034" s="81"/>
      <c r="M1034" s="81"/>
      <c r="N1034" s="81"/>
      <c r="O1034" s="81"/>
      <c r="P1034" s="81"/>
      <c r="Q1034" s="81"/>
      <c r="R1034" s="81"/>
      <c r="S1034" s="81"/>
      <c r="T1034" s="81"/>
      <c r="U1034" s="81"/>
      <c r="V1034" s="81"/>
      <c r="W1034" s="81"/>
      <c r="X1034" s="81"/>
      <c r="Y1034" s="81"/>
      <c r="Z1034" s="81"/>
      <c r="AA1034" s="81"/>
      <c r="AB1034" s="81"/>
      <c r="AC1034" s="81"/>
      <c r="AD1034" s="81"/>
      <c r="AE1034" s="81"/>
      <c r="AF1034" s="81"/>
      <c r="AG1034" s="81"/>
      <c r="AH1034" s="81"/>
      <c r="AI1034" s="81"/>
      <c r="AJ1034" s="81"/>
      <c r="AK1034" s="81"/>
      <c r="AL1034" s="81"/>
      <c r="AM1034" s="81"/>
      <c r="AN1034" s="81"/>
      <c r="AO1034" s="81"/>
      <c r="AP1034" s="81"/>
      <c r="AQ1034" s="81"/>
      <c r="AR1034" s="81"/>
      <c r="AS1034" s="81"/>
    </row>
    <row r="1035" spans="1:45" s="111" customFormat="1" ht="72">
      <c r="A1035" s="47">
        <f t="shared" si="6"/>
        <v>152</v>
      </c>
      <c r="B1035" s="174" t="s">
        <v>1404</v>
      </c>
      <c r="C1035" s="108">
        <v>10080</v>
      </c>
      <c r="D1035" s="144" t="s">
        <v>45</v>
      </c>
      <c r="E1035" s="175" t="s">
        <v>1109</v>
      </c>
      <c r="F1035" s="125">
        <v>5210</v>
      </c>
      <c r="G1035" s="147">
        <v>2016</v>
      </c>
      <c r="H1035" s="106" t="s">
        <v>45</v>
      </c>
      <c r="I1035" s="86" t="s">
        <v>144</v>
      </c>
      <c r="J1035" s="89" t="s">
        <v>1405</v>
      </c>
      <c r="K1035" s="81"/>
      <c r="L1035" s="81"/>
      <c r="M1035" s="81"/>
      <c r="N1035" s="81"/>
      <c r="O1035" s="81"/>
      <c r="P1035" s="81"/>
      <c r="Q1035" s="81"/>
      <c r="R1035" s="81"/>
      <c r="S1035" s="81"/>
      <c r="T1035" s="81"/>
      <c r="U1035" s="81"/>
      <c r="V1035" s="81"/>
      <c r="W1035" s="81"/>
      <c r="X1035" s="81"/>
      <c r="Y1035" s="81"/>
      <c r="Z1035" s="81"/>
      <c r="AA1035" s="81"/>
      <c r="AB1035" s="81"/>
      <c r="AC1035" s="81"/>
      <c r="AD1035" s="81"/>
      <c r="AE1035" s="81"/>
      <c r="AF1035" s="81"/>
      <c r="AG1035" s="81"/>
      <c r="AH1035" s="81"/>
      <c r="AI1035" s="81"/>
      <c r="AJ1035" s="81"/>
      <c r="AK1035" s="81"/>
      <c r="AL1035" s="81"/>
      <c r="AM1035" s="81"/>
      <c r="AN1035" s="81"/>
      <c r="AO1035" s="81"/>
      <c r="AP1035" s="81"/>
      <c r="AQ1035" s="81"/>
      <c r="AR1035" s="81"/>
      <c r="AS1035" s="81"/>
    </row>
    <row r="1036" spans="1:45" s="111" customFormat="1" ht="60">
      <c r="A1036" s="47">
        <f>A1035+1</f>
        <v>153</v>
      </c>
      <c r="B1036" s="160" t="s">
        <v>1406</v>
      </c>
      <c r="C1036" s="108">
        <v>10000</v>
      </c>
      <c r="D1036" s="144" t="s">
        <v>45</v>
      </c>
      <c r="E1036" s="161" t="s">
        <v>1109</v>
      </c>
      <c r="F1036" s="110"/>
      <c r="G1036" s="109"/>
      <c r="H1036" s="106"/>
      <c r="I1036" s="109"/>
      <c r="J1036" s="83"/>
      <c r="K1036" s="81"/>
      <c r="L1036" s="81"/>
      <c r="M1036" s="81"/>
      <c r="N1036" s="81"/>
      <c r="O1036" s="81"/>
      <c r="P1036" s="81"/>
      <c r="Q1036" s="81"/>
      <c r="R1036" s="81"/>
      <c r="S1036" s="81"/>
      <c r="T1036" s="81"/>
      <c r="U1036" s="81"/>
      <c r="V1036" s="81"/>
      <c r="W1036" s="81"/>
      <c r="X1036" s="81"/>
      <c r="Y1036" s="81"/>
      <c r="Z1036" s="81"/>
      <c r="AA1036" s="81"/>
      <c r="AB1036" s="81"/>
      <c r="AC1036" s="81"/>
      <c r="AD1036" s="81"/>
      <c r="AE1036" s="81"/>
      <c r="AF1036" s="81"/>
      <c r="AG1036" s="81"/>
      <c r="AH1036" s="81"/>
      <c r="AI1036" s="81"/>
      <c r="AJ1036" s="81"/>
      <c r="AK1036" s="81"/>
      <c r="AL1036" s="81"/>
      <c r="AM1036" s="81"/>
      <c r="AN1036" s="81"/>
      <c r="AO1036" s="81"/>
      <c r="AP1036" s="81"/>
      <c r="AQ1036" s="81"/>
      <c r="AR1036" s="81"/>
      <c r="AS1036" s="81"/>
    </row>
    <row r="1037" spans="1:45" s="111" customFormat="1" ht="24">
      <c r="A1037" s="47">
        <f t="shared" si="6"/>
        <v>154</v>
      </c>
      <c r="B1037" s="123" t="s">
        <v>1407</v>
      </c>
      <c r="C1037" s="108">
        <v>10000</v>
      </c>
      <c r="D1037" s="144" t="s">
        <v>45</v>
      </c>
      <c r="E1037" s="106" t="s">
        <v>1109</v>
      </c>
      <c r="F1037" s="110"/>
      <c r="G1037" s="109"/>
      <c r="H1037" s="106"/>
      <c r="I1037" s="109"/>
      <c r="J1037" s="83"/>
      <c r="K1037" s="81"/>
      <c r="L1037" s="81"/>
      <c r="M1037" s="81"/>
      <c r="N1037" s="81"/>
      <c r="O1037" s="81"/>
      <c r="P1037" s="81"/>
      <c r="Q1037" s="81"/>
      <c r="R1037" s="81"/>
      <c r="S1037" s="81"/>
      <c r="T1037" s="81"/>
      <c r="U1037" s="81"/>
      <c r="V1037" s="81"/>
      <c r="W1037" s="81"/>
      <c r="X1037" s="81"/>
      <c r="Y1037" s="81"/>
      <c r="Z1037" s="81"/>
      <c r="AA1037" s="81"/>
      <c r="AB1037" s="81"/>
      <c r="AC1037" s="81"/>
      <c r="AD1037" s="81"/>
      <c r="AE1037" s="81"/>
      <c r="AF1037" s="81"/>
      <c r="AG1037" s="81"/>
      <c r="AH1037" s="81"/>
      <c r="AI1037" s="81"/>
      <c r="AJ1037" s="81"/>
      <c r="AK1037" s="81"/>
      <c r="AL1037" s="81"/>
      <c r="AM1037" s="81"/>
      <c r="AN1037" s="81"/>
      <c r="AO1037" s="81"/>
      <c r="AP1037" s="81"/>
      <c r="AQ1037" s="81"/>
      <c r="AR1037" s="81"/>
      <c r="AS1037" s="81"/>
    </row>
    <row r="1038" spans="1:45" s="111" customFormat="1" ht="24">
      <c r="A1038" s="63">
        <f t="shared" si="6"/>
        <v>155</v>
      </c>
      <c r="B1038" s="151" t="s">
        <v>1408</v>
      </c>
      <c r="C1038" s="152">
        <v>10000</v>
      </c>
      <c r="D1038" s="153" t="s">
        <v>45</v>
      </c>
      <c r="E1038" s="162" t="s">
        <v>1109</v>
      </c>
      <c r="F1038" s="125">
        <v>3910</v>
      </c>
      <c r="G1038" s="147">
        <v>2016</v>
      </c>
      <c r="H1038" s="106" t="s">
        <v>45</v>
      </c>
      <c r="I1038" s="86" t="s">
        <v>144</v>
      </c>
      <c r="J1038" s="89" t="s">
        <v>1409</v>
      </c>
      <c r="K1038" s="81"/>
      <c r="L1038" s="81"/>
      <c r="M1038" s="81"/>
      <c r="N1038" s="81"/>
      <c r="O1038" s="81"/>
      <c r="P1038" s="81"/>
      <c r="Q1038" s="81"/>
      <c r="R1038" s="81"/>
      <c r="S1038" s="81"/>
      <c r="T1038" s="81"/>
      <c r="U1038" s="81"/>
      <c r="V1038" s="81"/>
      <c r="W1038" s="81"/>
      <c r="X1038" s="81"/>
      <c r="Y1038" s="81"/>
      <c r="Z1038" s="81"/>
      <c r="AA1038" s="81"/>
      <c r="AB1038" s="81"/>
      <c r="AC1038" s="81"/>
      <c r="AD1038" s="81"/>
      <c r="AE1038" s="81"/>
      <c r="AF1038" s="81"/>
      <c r="AG1038" s="81"/>
      <c r="AH1038" s="81"/>
      <c r="AI1038" s="81"/>
      <c r="AJ1038" s="81"/>
      <c r="AK1038" s="81"/>
      <c r="AL1038" s="81"/>
      <c r="AM1038" s="81"/>
      <c r="AN1038" s="81"/>
      <c r="AO1038" s="81"/>
      <c r="AP1038" s="81"/>
      <c r="AQ1038" s="81"/>
      <c r="AR1038" s="81"/>
      <c r="AS1038" s="81"/>
    </row>
    <row r="1039" spans="1:45" s="111" customFormat="1" ht="48">
      <c r="A1039" s="64"/>
      <c r="B1039" s="157"/>
      <c r="C1039" s="158"/>
      <c r="D1039" s="159"/>
      <c r="E1039" s="164"/>
      <c r="F1039" s="125">
        <v>29700</v>
      </c>
      <c r="G1039" s="147">
        <v>2016</v>
      </c>
      <c r="H1039" s="122" t="s">
        <v>1025</v>
      </c>
      <c r="I1039" s="100" t="s">
        <v>1026</v>
      </c>
      <c r="J1039" s="89" t="s">
        <v>1410</v>
      </c>
      <c r="K1039" s="81"/>
      <c r="L1039" s="81"/>
      <c r="M1039" s="81"/>
      <c r="N1039" s="81"/>
      <c r="O1039" s="81"/>
      <c r="P1039" s="81"/>
      <c r="Q1039" s="81"/>
      <c r="R1039" s="81"/>
      <c r="S1039" s="81"/>
      <c r="T1039" s="81"/>
      <c r="U1039" s="81"/>
      <c r="V1039" s="81"/>
      <c r="W1039" s="81"/>
      <c r="X1039" s="81"/>
      <c r="Y1039" s="81"/>
      <c r="Z1039" s="81"/>
      <c r="AA1039" s="81"/>
      <c r="AB1039" s="81"/>
      <c r="AC1039" s="81"/>
      <c r="AD1039" s="81"/>
      <c r="AE1039" s="81"/>
      <c r="AF1039" s="81"/>
      <c r="AG1039" s="81"/>
      <c r="AH1039" s="81"/>
      <c r="AI1039" s="81"/>
      <c r="AJ1039" s="81"/>
      <c r="AK1039" s="81"/>
      <c r="AL1039" s="81"/>
      <c r="AM1039" s="81"/>
      <c r="AN1039" s="81"/>
      <c r="AO1039" s="81"/>
      <c r="AP1039" s="81"/>
      <c r="AQ1039" s="81"/>
      <c r="AR1039" s="81"/>
      <c r="AS1039" s="81"/>
    </row>
    <row r="1040" spans="1:45" s="111" customFormat="1" ht="36">
      <c r="A1040" s="63">
        <f>A1038+1</f>
        <v>156</v>
      </c>
      <c r="B1040" s="151" t="s">
        <v>1411</v>
      </c>
      <c r="C1040" s="152">
        <v>10000</v>
      </c>
      <c r="D1040" s="153" t="s">
        <v>45</v>
      </c>
      <c r="E1040" s="137" t="s">
        <v>1109</v>
      </c>
      <c r="F1040" s="125">
        <v>2495.1999999999998</v>
      </c>
      <c r="G1040" s="147">
        <v>2016</v>
      </c>
      <c r="H1040" s="106" t="s">
        <v>45</v>
      </c>
      <c r="I1040" s="86" t="s">
        <v>144</v>
      </c>
      <c r="J1040" s="89" t="s">
        <v>1412</v>
      </c>
      <c r="K1040" s="81"/>
      <c r="L1040" s="81"/>
      <c r="M1040" s="81"/>
      <c r="N1040" s="81"/>
      <c r="O1040" s="81"/>
      <c r="P1040" s="81"/>
      <c r="Q1040" s="81"/>
      <c r="R1040" s="81"/>
      <c r="S1040" s="81"/>
      <c r="T1040" s="81"/>
      <c r="U1040" s="81"/>
      <c r="V1040" s="81"/>
      <c r="W1040" s="81"/>
      <c r="X1040" s="81"/>
      <c r="Y1040" s="81"/>
      <c r="Z1040" s="81"/>
      <c r="AA1040" s="81"/>
      <c r="AB1040" s="81"/>
      <c r="AC1040" s="81"/>
      <c r="AD1040" s="81"/>
      <c r="AE1040" s="81"/>
      <c r="AF1040" s="81"/>
      <c r="AG1040" s="81"/>
      <c r="AH1040" s="81"/>
      <c r="AI1040" s="81"/>
      <c r="AJ1040" s="81"/>
      <c r="AK1040" s="81"/>
      <c r="AL1040" s="81"/>
      <c r="AM1040" s="81"/>
      <c r="AN1040" s="81"/>
      <c r="AO1040" s="81"/>
      <c r="AP1040" s="81"/>
      <c r="AQ1040" s="81"/>
      <c r="AR1040" s="81"/>
      <c r="AS1040" s="81"/>
    </row>
    <row r="1041" spans="1:45" s="111" customFormat="1" ht="36">
      <c r="A1041" s="64"/>
      <c r="B1041" s="157"/>
      <c r="C1041" s="158"/>
      <c r="D1041" s="159"/>
      <c r="E1041" s="143"/>
      <c r="F1041" s="125">
        <v>2421.13</v>
      </c>
      <c r="G1041" s="147">
        <v>2016</v>
      </c>
      <c r="H1041" s="106" t="s">
        <v>45</v>
      </c>
      <c r="I1041" s="86" t="s">
        <v>144</v>
      </c>
      <c r="J1041" s="89" t="s">
        <v>1412</v>
      </c>
      <c r="K1041" s="81"/>
      <c r="L1041" s="81"/>
      <c r="M1041" s="81"/>
      <c r="N1041" s="81"/>
      <c r="O1041" s="81"/>
      <c r="P1041" s="81"/>
      <c r="Q1041" s="81"/>
      <c r="R1041" s="81"/>
      <c r="S1041" s="81"/>
      <c r="T1041" s="81"/>
      <c r="U1041" s="81"/>
      <c r="V1041" s="81"/>
      <c r="W1041" s="81"/>
      <c r="X1041" s="81"/>
      <c r="Y1041" s="81"/>
      <c r="Z1041" s="81"/>
      <c r="AA1041" s="81"/>
      <c r="AB1041" s="81"/>
      <c r="AC1041" s="81"/>
      <c r="AD1041" s="81"/>
      <c r="AE1041" s="81"/>
      <c r="AF1041" s="81"/>
      <c r="AG1041" s="81"/>
      <c r="AH1041" s="81"/>
      <c r="AI1041" s="81"/>
      <c r="AJ1041" s="81"/>
      <c r="AK1041" s="81"/>
      <c r="AL1041" s="81"/>
      <c r="AM1041" s="81"/>
      <c r="AN1041" s="81"/>
      <c r="AO1041" s="81"/>
      <c r="AP1041" s="81"/>
      <c r="AQ1041" s="81"/>
      <c r="AR1041" s="81"/>
      <c r="AS1041" s="81"/>
    </row>
    <row r="1042" spans="1:45" s="111" customFormat="1" ht="84">
      <c r="A1042" s="63">
        <f>A1040+1</f>
        <v>157</v>
      </c>
      <c r="B1042" s="151" t="s">
        <v>1413</v>
      </c>
      <c r="C1042" s="152">
        <v>10000</v>
      </c>
      <c r="D1042" s="153" t="s">
        <v>45</v>
      </c>
      <c r="E1042" s="137" t="s">
        <v>1109</v>
      </c>
      <c r="F1042" s="125">
        <v>9600</v>
      </c>
      <c r="G1042" s="147">
        <v>2016</v>
      </c>
      <c r="H1042" s="106" t="s">
        <v>45</v>
      </c>
      <c r="I1042" s="86" t="s">
        <v>144</v>
      </c>
      <c r="J1042" s="89" t="s">
        <v>1414</v>
      </c>
      <c r="K1042" s="81"/>
      <c r="L1042" s="81"/>
      <c r="M1042" s="81"/>
      <c r="N1042" s="81"/>
      <c r="O1042" s="81"/>
      <c r="P1042" s="81"/>
      <c r="Q1042" s="81"/>
      <c r="R1042" s="81"/>
      <c r="S1042" s="81"/>
      <c r="T1042" s="81"/>
      <c r="U1042" s="81"/>
      <c r="V1042" s="81"/>
      <c r="W1042" s="81"/>
      <c r="X1042" s="81"/>
      <c r="Y1042" s="81"/>
      <c r="Z1042" s="81"/>
      <c r="AA1042" s="81"/>
      <c r="AB1042" s="81"/>
      <c r="AC1042" s="81"/>
      <c r="AD1042" s="81"/>
      <c r="AE1042" s="81"/>
      <c r="AF1042" s="81"/>
      <c r="AG1042" s="81"/>
      <c r="AH1042" s="81"/>
      <c r="AI1042" s="81"/>
      <c r="AJ1042" s="81"/>
      <c r="AK1042" s="81"/>
      <c r="AL1042" s="81"/>
      <c r="AM1042" s="81"/>
      <c r="AN1042" s="81"/>
      <c r="AO1042" s="81"/>
      <c r="AP1042" s="81"/>
      <c r="AQ1042" s="81"/>
      <c r="AR1042" s="81"/>
      <c r="AS1042" s="81"/>
    </row>
    <row r="1043" spans="1:45" s="111" customFormat="1" ht="60">
      <c r="A1043" s="64"/>
      <c r="B1043" s="157"/>
      <c r="C1043" s="158"/>
      <c r="D1043" s="159"/>
      <c r="E1043" s="143"/>
      <c r="F1043" s="125">
        <v>1500</v>
      </c>
      <c r="G1043" s="147">
        <v>2016</v>
      </c>
      <c r="H1043" s="106" t="s">
        <v>45</v>
      </c>
      <c r="I1043" s="100" t="s">
        <v>1228</v>
      </c>
      <c r="J1043" s="89" t="s">
        <v>1415</v>
      </c>
      <c r="K1043" s="81"/>
      <c r="L1043" s="81"/>
      <c r="M1043" s="81"/>
      <c r="N1043" s="81"/>
      <c r="O1043" s="81"/>
      <c r="P1043" s="81"/>
      <c r="Q1043" s="81"/>
      <c r="R1043" s="81"/>
      <c r="S1043" s="81"/>
      <c r="T1043" s="81"/>
      <c r="U1043" s="81"/>
      <c r="V1043" s="81"/>
      <c r="W1043" s="81"/>
      <c r="X1043" s="81"/>
      <c r="Y1043" s="81"/>
      <c r="Z1043" s="81"/>
      <c r="AA1043" s="81"/>
      <c r="AB1043" s="81"/>
      <c r="AC1043" s="81"/>
      <c r="AD1043" s="81"/>
      <c r="AE1043" s="81"/>
      <c r="AF1043" s="81"/>
      <c r="AG1043" s="81"/>
      <c r="AH1043" s="81"/>
      <c r="AI1043" s="81"/>
      <c r="AJ1043" s="81"/>
      <c r="AK1043" s="81"/>
      <c r="AL1043" s="81"/>
      <c r="AM1043" s="81"/>
      <c r="AN1043" s="81"/>
      <c r="AO1043" s="81"/>
      <c r="AP1043" s="81"/>
      <c r="AQ1043" s="81"/>
      <c r="AR1043" s="81"/>
      <c r="AS1043" s="81"/>
    </row>
    <row r="1044" spans="1:45" s="111" customFormat="1" ht="60">
      <c r="A1044" s="47">
        <f>A1042+1</f>
        <v>158</v>
      </c>
      <c r="B1044" s="107" t="s">
        <v>1416</v>
      </c>
      <c r="C1044" s="108">
        <v>10000</v>
      </c>
      <c r="D1044" s="144" t="s">
        <v>45</v>
      </c>
      <c r="E1044" s="106" t="s">
        <v>1109</v>
      </c>
      <c r="F1044" s="125">
        <f>4515*1.95583</f>
        <v>8830.5724499999997</v>
      </c>
      <c r="G1044" s="147">
        <v>2016</v>
      </c>
      <c r="H1044" s="106" t="s">
        <v>45</v>
      </c>
      <c r="I1044" s="100" t="s">
        <v>1228</v>
      </c>
      <c r="J1044" s="89" t="s">
        <v>1417</v>
      </c>
      <c r="K1044" s="81"/>
      <c r="L1044" s="81"/>
      <c r="M1044" s="81"/>
      <c r="N1044" s="81"/>
      <c r="O1044" s="81"/>
      <c r="P1044" s="81"/>
      <c r="Q1044" s="81"/>
      <c r="R1044" s="81"/>
      <c r="S1044" s="81"/>
      <c r="T1044" s="81"/>
      <c r="U1044" s="81"/>
      <c r="V1044" s="81"/>
      <c r="W1044" s="81"/>
      <c r="X1044" s="81"/>
      <c r="Y1044" s="81"/>
      <c r="Z1044" s="81"/>
      <c r="AA1044" s="81"/>
      <c r="AB1044" s="81"/>
      <c r="AC1044" s="81"/>
      <c r="AD1044" s="81"/>
      <c r="AE1044" s="81"/>
      <c r="AF1044" s="81"/>
      <c r="AG1044" s="81"/>
      <c r="AH1044" s="81"/>
      <c r="AI1044" s="81"/>
      <c r="AJ1044" s="81"/>
      <c r="AK1044" s="81"/>
      <c r="AL1044" s="81"/>
      <c r="AM1044" s="81"/>
      <c r="AN1044" s="81"/>
      <c r="AO1044" s="81"/>
      <c r="AP1044" s="81"/>
      <c r="AQ1044" s="81"/>
      <c r="AR1044" s="81"/>
      <c r="AS1044" s="81"/>
    </row>
    <row r="1045" spans="1:45" s="111" customFormat="1" ht="36">
      <c r="A1045" s="47">
        <f t="shared" si="6"/>
        <v>159</v>
      </c>
      <c r="B1045" s="107" t="s">
        <v>1418</v>
      </c>
      <c r="C1045" s="108">
        <v>10000</v>
      </c>
      <c r="D1045" s="144" t="s">
        <v>45</v>
      </c>
      <c r="E1045" s="161" t="s">
        <v>1109</v>
      </c>
      <c r="F1045" s="125">
        <v>1216</v>
      </c>
      <c r="G1045" s="147">
        <v>2016</v>
      </c>
      <c r="H1045" s="106" t="s">
        <v>45</v>
      </c>
      <c r="I1045" s="86" t="s">
        <v>144</v>
      </c>
      <c r="J1045" s="89" t="s">
        <v>1363</v>
      </c>
      <c r="K1045" s="81"/>
      <c r="L1045" s="81"/>
      <c r="M1045" s="81"/>
      <c r="N1045" s="81"/>
      <c r="O1045" s="81"/>
      <c r="P1045" s="81"/>
      <c r="Q1045" s="81"/>
      <c r="R1045" s="81"/>
      <c r="S1045" s="81"/>
      <c r="T1045" s="81"/>
      <c r="U1045" s="81"/>
      <c r="V1045" s="81"/>
      <c r="W1045" s="81"/>
      <c r="X1045" s="81"/>
      <c r="Y1045" s="81"/>
      <c r="Z1045" s="81"/>
      <c r="AA1045" s="81"/>
      <c r="AB1045" s="81"/>
      <c r="AC1045" s="81"/>
      <c r="AD1045" s="81"/>
      <c r="AE1045" s="81"/>
      <c r="AF1045" s="81"/>
      <c r="AG1045" s="81"/>
      <c r="AH1045" s="81"/>
      <c r="AI1045" s="81"/>
      <c r="AJ1045" s="81"/>
      <c r="AK1045" s="81"/>
      <c r="AL1045" s="81"/>
      <c r="AM1045" s="81"/>
      <c r="AN1045" s="81"/>
      <c r="AO1045" s="81"/>
      <c r="AP1045" s="81"/>
      <c r="AQ1045" s="81"/>
      <c r="AR1045" s="81"/>
      <c r="AS1045" s="81"/>
    </row>
    <row r="1046" spans="1:45" s="81" customFormat="1" ht="24">
      <c r="A1046" s="47">
        <f>A1045+1</f>
        <v>160</v>
      </c>
      <c r="B1046" s="50" t="s">
        <v>1419</v>
      </c>
      <c r="C1046" s="49">
        <v>10000</v>
      </c>
      <c r="D1046" s="141"/>
      <c r="E1046" s="51" t="s">
        <v>56</v>
      </c>
      <c r="F1046" s="97"/>
      <c r="G1046" s="83"/>
      <c r="H1046" s="47"/>
      <c r="I1046" s="83"/>
      <c r="J1046" s="83"/>
    </row>
    <row r="1047" spans="1:45" s="111" customFormat="1" ht="24">
      <c r="A1047" s="47">
        <f t="shared" si="6"/>
        <v>161</v>
      </c>
      <c r="B1047" s="174" t="s">
        <v>1420</v>
      </c>
      <c r="C1047" s="108">
        <v>7850</v>
      </c>
      <c r="D1047" s="144" t="s">
        <v>45</v>
      </c>
      <c r="E1047" s="161" t="s">
        <v>1109</v>
      </c>
      <c r="F1047" s="125"/>
      <c r="G1047" s="109"/>
      <c r="H1047" s="106"/>
      <c r="I1047" s="109"/>
      <c r="J1047" s="83"/>
      <c r="K1047" s="81"/>
      <c r="L1047" s="81"/>
      <c r="M1047" s="81"/>
      <c r="N1047" s="81"/>
      <c r="O1047" s="81"/>
      <c r="P1047" s="81"/>
      <c r="Q1047" s="81"/>
      <c r="R1047" s="81"/>
      <c r="S1047" s="81"/>
      <c r="T1047" s="81"/>
      <c r="U1047" s="81"/>
      <c r="V1047" s="81"/>
      <c r="W1047" s="81"/>
      <c r="X1047" s="81"/>
      <c r="Y1047" s="81"/>
      <c r="Z1047" s="81"/>
      <c r="AA1047" s="81"/>
      <c r="AB1047" s="81"/>
      <c r="AC1047" s="81"/>
      <c r="AD1047" s="81"/>
      <c r="AE1047" s="81"/>
      <c r="AF1047" s="81"/>
      <c r="AG1047" s="81"/>
      <c r="AH1047" s="81"/>
      <c r="AI1047" s="81"/>
      <c r="AJ1047" s="81"/>
      <c r="AK1047" s="81"/>
      <c r="AL1047" s="81"/>
      <c r="AM1047" s="81"/>
      <c r="AN1047" s="81"/>
      <c r="AO1047" s="81"/>
      <c r="AP1047" s="81"/>
      <c r="AQ1047" s="81"/>
      <c r="AR1047" s="81"/>
      <c r="AS1047" s="81"/>
    </row>
    <row r="1048" spans="1:45" s="111" customFormat="1" ht="24">
      <c r="A1048" s="63">
        <f t="shared" si="6"/>
        <v>162</v>
      </c>
      <c r="B1048" s="176" t="s">
        <v>1421</v>
      </c>
      <c r="C1048" s="152">
        <v>7500</v>
      </c>
      <c r="D1048" s="153" t="s">
        <v>45</v>
      </c>
      <c r="E1048" s="137" t="s">
        <v>1109</v>
      </c>
      <c r="F1048" s="125">
        <v>4355.59</v>
      </c>
      <c r="G1048" s="147">
        <v>2016</v>
      </c>
      <c r="H1048" s="106" t="s">
        <v>45</v>
      </c>
      <c r="I1048" s="86" t="s">
        <v>144</v>
      </c>
      <c r="J1048" s="123" t="s">
        <v>1421</v>
      </c>
      <c r="K1048" s="81"/>
      <c r="L1048" s="81"/>
      <c r="M1048" s="81"/>
      <c r="N1048" s="81"/>
      <c r="O1048" s="81"/>
      <c r="P1048" s="81"/>
      <c r="Q1048" s="81"/>
      <c r="R1048" s="81"/>
      <c r="S1048" s="81"/>
      <c r="T1048" s="81"/>
      <c r="U1048" s="81"/>
      <c r="V1048" s="81"/>
      <c r="W1048" s="81"/>
      <c r="X1048" s="81"/>
      <c r="Y1048" s="81"/>
      <c r="Z1048" s="81"/>
      <c r="AA1048" s="81"/>
      <c r="AB1048" s="81"/>
      <c r="AC1048" s="81"/>
      <c r="AD1048" s="81"/>
      <c r="AE1048" s="81"/>
      <c r="AF1048" s="81"/>
      <c r="AG1048" s="81"/>
      <c r="AH1048" s="81"/>
      <c r="AI1048" s="81"/>
      <c r="AJ1048" s="81"/>
      <c r="AK1048" s="81"/>
      <c r="AL1048" s="81"/>
      <c r="AM1048" s="81"/>
      <c r="AN1048" s="81"/>
      <c r="AO1048" s="81"/>
      <c r="AP1048" s="81"/>
      <c r="AQ1048" s="81"/>
      <c r="AR1048" s="81"/>
      <c r="AS1048" s="81"/>
    </row>
    <row r="1049" spans="1:45" s="111" customFormat="1" ht="60">
      <c r="A1049" s="64"/>
      <c r="B1049" s="177"/>
      <c r="C1049" s="158"/>
      <c r="D1049" s="159"/>
      <c r="E1049" s="143"/>
      <c r="F1049" s="125">
        <v>1264.6400000000001</v>
      </c>
      <c r="G1049" s="147">
        <v>2016</v>
      </c>
      <c r="H1049" s="106" t="s">
        <v>45</v>
      </c>
      <c r="I1049" s="100" t="s">
        <v>1228</v>
      </c>
      <c r="J1049" s="123" t="s">
        <v>1421</v>
      </c>
      <c r="K1049" s="81"/>
      <c r="L1049" s="81"/>
      <c r="M1049" s="81"/>
      <c r="N1049" s="81"/>
      <c r="O1049" s="81"/>
      <c r="P1049" s="81"/>
      <c r="Q1049" s="81"/>
      <c r="R1049" s="81"/>
      <c r="S1049" s="81"/>
      <c r="T1049" s="81"/>
      <c r="U1049" s="81"/>
      <c r="V1049" s="81"/>
      <c r="W1049" s="81"/>
      <c r="X1049" s="81"/>
      <c r="Y1049" s="81"/>
      <c r="Z1049" s="81"/>
      <c r="AA1049" s="81"/>
      <c r="AB1049" s="81"/>
      <c r="AC1049" s="81"/>
      <c r="AD1049" s="81"/>
      <c r="AE1049" s="81"/>
      <c r="AF1049" s="81"/>
      <c r="AG1049" s="81"/>
      <c r="AH1049" s="81"/>
      <c r="AI1049" s="81"/>
      <c r="AJ1049" s="81"/>
      <c r="AK1049" s="81"/>
      <c r="AL1049" s="81"/>
      <c r="AM1049" s="81"/>
      <c r="AN1049" s="81"/>
      <c r="AO1049" s="81"/>
      <c r="AP1049" s="81"/>
      <c r="AQ1049" s="81"/>
      <c r="AR1049" s="81"/>
      <c r="AS1049" s="81"/>
    </row>
    <row r="1050" spans="1:45" s="111" customFormat="1" ht="24">
      <c r="A1050" s="47">
        <f>A1048+1</f>
        <v>163</v>
      </c>
      <c r="B1050" s="123" t="s">
        <v>1422</v>
      </c>
      <c r="C1050" s="108">
        <v>7000</v>
      </c>
      <c r="D1050" s="144" t="s">
        <v>45</v>
      </c>
      <c r="E1050" s="106" t="s">
        <v>1109</v>
      </c>
      <c r="F1050" s="109"/>
      <c r="G1050" s="109"/>
      <c r="H1050" s="106"/>
      <c r="I1050" s="109"/>
      <c r="J1050" s="109"/>
      <c r="K1050" s="81"/>
      <c r="L1050" s="81"/>
      <c r="M1050" s="81"/>
      <c r="N1050" s="81"/>
      <c r="O1050" s="81"/>
      <c r="P1050" s="81"/>
      <c r="Q1050" s="81"/>
      <c r="R1050" s="81"/>
      <c r="S1050" s="81"/>
      <c r="T1050" s="81"/>
      <c r="U1050" s="81"/>
      <c r="V1050" s="81"/>
      <c r="W1050" s="81"/>
      <c r="X1050" s="81"/>
      <c r="Y1050" s="81"/>
      <c r="Z1050" s="81"/>
      <c r="AA1050" s="81"/>
      <c r="AB1050" s="81"/>
      <c r="AC1050" s="81"/>
      <c r="AD1050" s="81"/>
      <c r="AE1050" s="81"/>
      <c r="AF1050" s="81"/>
      <c r="AG1050" s="81"/>
      <c r="AH1050" s="81"/>
      <c r="AI1050" s="81"/>
      <c r="AJ1050" s="81"/>
      <c r="AK1050" s="81"/>
      <c r="AL1050" s="81"/>
      <c r="AM1050" s="81"/>
      <c r="AN1050" s="81"/>
      <c r="AO1050" s="81"/>
      <c r="AP1050" s="81"/>
      <c r="AQ1050" s="81"/>
      <c r="AR1050" s="81"/>
      <c r="AS1050" s="81"/>
    </row>
    <row r="1051" spans="1:45" s="111" customFormat="1" ht="24">
      <c r="A1051" s="47">
        <f t="shared" si="6"/>
        <v>164</v>
      </c>
      <c r="B1051" s="123" t="s">
        <v>1423</v>
      </c>
      <c r="C1051" s="108">
        <v>7000</v>
      </c>
      <c r="D1051" s="144" t="s">
        <v>45</v>
      </c>
      <c r="E1051" s="106" t="s">
        <v>1109</v>
      </c>
      <c r="F1051" s="109"/>
      <c r="G1051" s="109"/>
      <c r="H1051" s="106"/>
      <c r="I1051" s="109"/>
      <c r="J1051" s="83"/>
      <c r="K1051" s="81"/>
      <c r="L1051" s="81"/>
      <c r="M1051" s="81"/>
      <c r="N1051" s="81"/>
      <c r="O1051" s="81"/>
      <c r="P1051" s="81"/>
      <c r="Q1051" s="81"/>
      <c r="R1051" s="81"/>
      <c r="S1051" s="81"/>
      <c r="T1051" s="81"/>
      <c r="U1051" s="81"/>
      <c r="V1051" s="81"/>
      <c r="W1051" s="81"/>
      <c r="X1051" s="81"/>
      <c r="Y1051" s="81"/>
      <c r="Z1051" s="81"/>
      <c r="AA1051" s="81"/>
      <c r="AB1051" s="81"/>
      <c r="AC1051" s="81"/>
      <c r="AD1051" s="81"/>
      <c r="AE1051" s="81"/>
      <c r="AF1051" s="81"/>
      <c r="AG1051" s="81"/>
      <c r="AH1051" s="81"/>
      <c r="AI1051" s="81"/>
      <c r="AJ1051" s="81"/>
      <c r="AK1051" s="81"/>
      <c r="AL1051" s="81"/>
      <c r="AM1051" s="81"/>
      <c r="AN1051" s="81"/>
      <c r="AO1051" s="81"/>
      <c r="AP1051" s="81"/>
      <c r="AQ1051" s="81"/>
      <c r="AR1051" s="81"/>
      <c r="AS1051" s="81"/>
    </row>
    <row r="1052" spans="1:45" s="111" customFormat="1" ht="24">
      <c r="A1052" s="47">
        <f t="shared" si="6"/>
        <v>165</v>
      </c>
      <c r="B1052" s="160" t="s">
        <v>1424</v>
      </c>
      <c r="C1052" s="108">
        <v>6000</v>
      </c>
      <c r="D1052" s="144" t="s">
        <v>45</v>
      </c>
      <c r="E1052" s="145" t="s">
        <v>1109</v>
      </c>
      <c r="F1052" s="110"/>
      <c r="G1052" s="109"/>
      <c r="H1052" s="106"/>
      <c r="I1052" s="109"/>
      <c r="J1052" s="83"/>
      <c r="K1052" s="81"/>
      <c r="L1052" s="81"/>
      <c r="M1052" s="81"/>
      <c r="N1052" s="81"/>
      <c r="O1052" s="81"/>
      <c r="P1052" s="81"/>
      <c r="Q1052" s="81"/>
      <c r="R1052" s="81"/>
      <c r="S1052" s="81"/>
      <c r="T1052" s="81"/>
      <c r="U1052" s="81"/>
      <c r="V1052" s="81"/>
      <c r="W1052" s="81"/>
      <c r="X1052" s="81"/>
      <c r="Y1052" s="81"/>
      <c r="Z1052" s="81"/>
      <c r="AA1052" s="81"/>
      <c r="AB1052" s="81"/>
      <c r="AC1052" s="81"/>
      <c r="AD1052" s="81"/>
      <c r="AE1052" s="81"/>
      <c r="AF1052" s="81"/>
      <c r="AG1052" s="81"/>
      <c r="AH1052" s="81"/>
      <c r="AI1052" s="81"/>
      <c r="AJ1052" s="81"/>
      <c r="AK1052" s="81"/>
      <c r="AL1052" s="81"/>
      <c r="AM1052" s="81"/>
      <c r="AN1052" s="81"/>
      <c r="AO1052" s="81"/>
      <c r="AP1052" s="81"/>
      <c r="AQ1052" s="81"/>
      <c r="AR1052" s="81"/>
      <c r="AS1052" s="81"/>
    </row>
    <row r="1053" spans="1:45" s="111" customFormat="1" ht="24">
      <c r="A1053" s="47">
        <v>166</v>
      </c>
      <c r="B1053" s="107" t="s">
        <v>1425</v>
      </c>
      <c r="C1053" s="108">
        <v>6000</v>
      </c>
      <c r="D1053" s="144" t="s">
        <v>45</v>
      </c>
      <c r="E1053" s="106" t="s">
        <v>1109</v>
      </c>
      <c r="F1053" s="110"/>
      <c r="G1053" s="109"/>
      <c r="H1053" s="106"/>
      <c r="I1053" s="109"/>
      <c r="J1053" s="83"/>
      <c r="K1053" s="81"/>
      <c r="L1053" s="81"/>
      <c r="M1053" s="81"/>
      <c r="N1053" s="81"/>
      <c r="O1053" s="81"/>
      <c r="P1053" s="81"/>
      <c r="Q1053" s="81"/>
      <c r="R1053" s="81"/>
      <c r="S1053" s="81"/>
      <c r="T1053" s="81"/>
      <c r="U1053" s="81"/>
      <c r="V1053" s="81"/>
      <c r="W1053" s="81"/>
      <c r="X1053" s="81"/>
      <c r="Y1053" s="81"/>
      <c r="Z1053" s="81"/>
      <c r="AA1053" s="81"/>
      <c r="AB1053" s="81"/>
      <c r="AC1053" s="81"/>
      <c r="AD1053" s="81"/>
      <c r="AE1053" s="81"/>
      <c r="AF1053" s="81"/>
      <c r="AG1053" s="81"/>
      <c r="AH1053" s="81"/>
      <c r="AI1053" s="81"/>
      <c r="AJ1053" s="81"/>
      <c r="AK1053" s="81"/>
      <c r="AL1053" s="81"/>
      <c r="AM1053" s="81"/>
      <c r="AN1053" s="81"/>
      <c r="AO1053" s="81"/>
      <c r="AP1053" s="81"/>
      <c r="AQ1053" s="81"/>
      <c r="AR1053" s="81"/>
      <c r="AS1053" s="81"/>
    </row>
    <row r="1054" spans="1:45" s="111" customFormat="1" ht="36">
      <c r="A1054" s="47">
        <f t="shared" si="6"/>
        <v>167</v>
      </c>
      <c r="B1054" s="107" t="s">
        <v>1426</v>
      </c>
      <c r="C1054" s="108">
        <v>6000</v>
      </c>
      <c r="D1054" s="144" t="s">
        <v>45</v>
      </c>
      <c r="E1054" s="106" t="s">
        <v>1109</v>
      </c>
      <c r="F1054" s="125">
        <v>1339</v>
      </c>
      <c r="G1054" s="147">
        <v>2016</v>
      </c>
      <c r="H1054" s="106" t="s">
        <v>45</v>
      </c>
      <c r="I1054" s="86" t="s">
        <v>144</v>
      </c>
      <c r="J1054" s="89" t="s">
        <v>1427</v>
      </c>
      <c r="K1054" s="81"/>
      <c r="L1054" s="81"/>
      <c r="M1054" s="81"/>
      <c r="N1054" s="81"/>
      <c r="O1054" s="81"/>
      <c r="P1054" s="81"/>
      <c r="Q1054" s="81"/>
      <c r="R1054" s="81"/>
      <c r="S1054" s="81"/>
      <c r="T1054" s="81"/>
      <c r="U1054" s="81"/>
      <c r="V1054" s="81"/>
      <c r="W1054" s="81"/>
      <c r="X1054" s="81"/>
      <c r="Y1054" s="81"/>
      <c r="Z1054" s="81"/>
      <c r="AA1054" s="81"/>
      <c r="AB1054" s="81"/>
      <c r="AC1054" s="81"/>
      <c r="AD1054" s="81"/>
      <c r="AE1054" s="81"/>
      <c r="AF1054" s="81"/>
      <c r="AG1054" s="81"/>
      <c r="AH1054" s="81"/>
      <c r="AI1054" s="81"/>
      <c r="AJ1054" s="81"/>
      <c r="AK1054" s="81"/>
      <c r="AL1054" s="81"/>
      <c r="AM1054" s="81"/>
      <c r="AN1054" s="81"/>
      <c r="AO1054" s="81"/>
      <c r="AP1054" s="81"/>
      <c r="AQ1054" s="81"/>
      <c r="AR1054" s="81"/>
      <c r="AS1054" s="81"/>
    </row>
    <row r="1055" spans="1:45" s="111" customFormat="1" ht="48">
      <c r="A1055" s="47">
        <f t="shared" si="6"/>
        <v>168</v>
      </c>
      <c r="B1055" s="123" t="s">
        <v>1428</v>
      </c>
      <c r="C1055" s="108">
        <v>6000</v>
      </c>
      <c r="D1055" s="144" t="s">
        <v>45</v>
      </c>
      <c r="E1055" s="106" t="s">
        <v>1109</v>
      </c>
      <c r="F1055" s="110"/>
      <c r="G1055" s="109"/>
      <c r="H1055" s="106" t="s">
        <v>45</v>
      </c>
      <c r="I1055" s="109"/>
      <c r="J1055" s="83"/>
      <c r="K1055" s="81"/>
      <c r="L1055" s="81"/>
      <c r="M1055" s="81"/>
      <c r="N1055" s="81"/>
      <c r="O1055" s="81"/>
      <c r="P1055" s="81"/>
      <c r="Q1055" s="81"/>
      <c r="R1055" s="81"/>
      <c r="S1055" s="81"/>
      <c r="T1055" s="81"/>
      <c r="U1055" s="81"/>
      <c r="V1055" s="81"/>
      <c r="W1055" s="81"/>
      <c r="X1055" s="81"/>
      <c r="Y1055" s="81"/>
      <c r="Z1055" s="81"/>
      <c r="AA1055" s="81"/>
      <c r="AB1055" s="81"/>
      <c r="AC1055" s="81"/>
      <c r="AD1055" s="81"/>
      <c r="AE1055" s="81"/>
      <c r="AF1055" s="81"/>
      <c r="AG1055" s="81"/>
      <c r="AH1055" s="81"/>
      <c r="AI1055" s="81"/>
      <c r="AJ1055" s="81"/>
      <c r="AK1055" s="81"/>
      <c r="AL1055" s="81"/>
      <c r="AM1055" s="81"/>
      <c r="AN1055" s="81"/>
      <c r="AO1055" s="81"/>
      <c r="AP1055" s="81"/>
      <c r="AQ1055" s="81"/>
      <c r="AR1055" s="81"/>
      <c r="AS1055" s="81"/>
    </row>
    <row r="1056" spans="1:45" s="111" customFormat="1" ht="36">
      <c r="A1056" s="47">
        <f t="shared" si="6"/>
        <v>169</v>
      </c>
      <c r="B1056" s="50" t="s">
        <v>1429</v>
      </c>
      <c r="C1056" s="108">
        <v>5000</v>
      </c>
      <c r="D1056" s="144" t="s">
        <v>45</v>
      </c>
      <c r="E1056" s="161" t="s">
        <v>1109</v>
      </c>
      <c r="F1056" s="165">
        <f>2424.2*1.95583</f>
        <v>4741.3230859999994</v>
      </c>
      <c r="G1056" s="147">
        <v>2016</v>
      </c>
      <c r="H1056" s="106" t="s">
        <v>45</v>
      </c>
      <c r="I1056" s="86" t="s">
        <v>144</v>
      </c>
      <c r="J1056" s="89" t="s">
        <v>1430</v>
      </c>
      <c r="K1056" s="81"/>
      <c r="L1056" s="81"/>
      <c r="M1056" s="81"/>
      <c r="N1056" s="81"/>
      <c r="O1056" s="81"/>
      <c r="P1056" s="81"/>
      <c r="Q1056" s="81"/>
      <c r="R1056" s="81"/>
      <c r="S1056" s="81"/>
      <c r="T1056" s="81"/>
      <c r="U1056" s="81"/>
      <c r="V1056" s="81"/>
      <c r="W1056" s="81"/>
      <c r="X1056" s="81"/>
      <c r="Y1056" s="81"/>
      <c r="Z1056" s="81"/>
      <c r="AA1056" s="81"/>
      <c r="AB1056" s="81"/>
      <c r="AC1056" s="81"/>
      <c r="AD1056" s="81"/>
      <c r="AE1056" s="81"/>
      <c r="AF1056" s="81"/>
      <c r="AG1056" s="81"/>
      <c r="AH1056" s="81"/>
      <c r="AI1056" s="81"/>
      <c r="AJ1056" s="81"/>
      <c r="AK1056" s="81"/>
      <c r="AL1056" s="81"/>
      <c r="AM1056" s="81"/>
      <c r="AN1056" s="81"/>
      <c r="AO1056" s="81"/>
      <c r="AP1056" s="81"/>
      <c r="AQ1056" s="81"/>
      <c r="AR1056" s="81"/>
      <c r="AS1056" s="81"/>
    </row>
    <row r="1057" spans="1:45" s="111" customFormat="1" ht="36">
      <c r="A1057" s="47">
        <f t="shared" si="6"/>
        <v>170</v>
      </c>
      <c r="B1057" s="160" t="s">
        <v>1431</v>
      </c>
      <c r="C1057" s="108">
        <v>5000</v>
      </c>
      <c r="D1057" s="144" t="s">
        <v>45</v>
      </c>
      <c r="E1057" s="161" t="s">
        <v>1109</v>
      </c>
      <c r="F1057" s="125">
        <v>612.5</v>
      </c>
      <c r="G1057" s="147">
        <v>2016</v>
      </c>
      <c r="H1057" s="106" t="s">
        <v>45</v>
      </c>
      <c r="I1057" s="86" t="s">
        <v>144</v>
      </c>
      <c r="J1057" s="89" t="s">
        <v>1432</v>
      </c>
      <c r="K1057" s="81"/>
      <c r="L1057" s="81"/>
      <c r="M1057" s="81"/>
      <c r="N1057" s="81"/>
      <c r="O1057" s="81"/>
      <c r="P1057" s="81"/>
      <c r="Q1057" s="81"/>
      <c r="R1057" s="81"/>
      <c r="S1057" s="81"/>
      <c r="T1057" s="81"/>
      <c r="U1057" s="81"/>
      <c r="V1057" s="81"/>
      <c r="W1057" s="81"/>
      <c r="X1057" s="81"/>
      <c r="Y1057" s="81"/>
      <c r="Z1057" s="81"/>
      <c r="AA1057" s="81"/>
      <c r="AB1057" s="81"/>
      <c r="AC1057" s="81"/>
      <c r="AD1057" s="81"/>
      <c r="AE1057" s="81"/>
      <c r="AF1057" s="81"/>
      <c r="AG1057" s="81"/>
      <c r="AH1057" s="81"/>
      <c r="AI1057" s="81"/>
      <c r="AJ1057" s="81"/>
      <c r="AK1057" s="81"/>
      <c r="AL1057" s="81"/>
      <c r="AM1057" s="81"/>
      <c r="AN1057" s="81"/>
      <c r="AO1057" s="81"/>
      <c r="AP1057" s="81"/>
      <c r="AQ1057" s="81"/>
      <c r="AR1057" s="81"/>
      <c r="AS1057" s="81"/>
    </row>
    <row r="1058" spans="1:45" s="111" customFormat="1" ht="36">
      <c r="A1058" s="47">
        <f t="shared" si="6"/>
        <v>171</v>
      </c>
      <c r="B1058" s="160" t="s">
        <v>642</v>
      </c>
      <c r="C1058" s="108">
        <v>5000</v>
      </c>
      <c r="D1058" s="144" t="s">
        <v>45</v>
      </c>
      <c r="E1058" s="161" t="s">
        <v>1109</v>
      </c>
      <c r="F1058" s="110"/>
      <c r="G1058" s="109"/>
      <c r="H1058" s="106"/>
      <c r="I1058" s="109"/>
      <c r="J1058" s="83"/>
      <c r="K1058" s="81"/>
      <c r="L1058" s="81"/>
      <c r="M1058" s="81"/>
      <c r="N1058" s="81"/>
      <c r="O1058" s="81"/>
      <c r="P1058" s="81"/>
      <c r="Q1058" s="81"/>
      <c r="R1058" s="81"/>
      <c r="S1058" s="81"/>
      <c r="T1058" s="81"/>
      <c r="U1058" s="81"/>
      <c r="V1058" s="81"/>
      <c r="W1058" s="81"/>
      <c r="X1058" s="81"/>
      <c r="Y1058" s="81"/>
      <c r="Z1058" s="81"/>
      <c r="AA1058" s="81"/>
      <c r="AB1058" s="81"/>
      <c r="AC1058" s="81"/>
      <c r="AD1058" s="81"/>
      <c r="AE1058" s="81"/>
      <c r="AF1058" s="81"/>
      <c r="AG1058" s="81"/>
      <c r="AH1058" s="81"/>
      <c r="AI1058" s="81"/>
      <c r="AJ1058" s="81"/>
      <c r="AK1058" s="81"/>
      <c r="AL1058" s="81"/>
      <c r="AM1058" s="81"/>
      <c r="AN1058" s="81"/>
      <c r="AO1058" s="81"/>
      <c r="AP1058" s="81"/>
      <c r="AQ1058" s="81"/>
      <c r="AR1058" s="81"/>
      <c r="AS1058" s="81"/>
    </row>
    <row r="1059" spans="1:45" s="111" customFormat="1" ht="60">
      <c r="A1059" s="47">
        <f t="shared" si="6"/>
        <v>172</v>
      </c>
      <c r="B1059" s="160" t="s">
        <v>1433</v>
      </c>
      <c r="C1059" s="108">
        <v>5000</v>
      </c>
      <c r="D1059" s="144" t="s">
        <v>45</v>
      </c>
      <c r="E1059" s="161" t="s">
        <v>1109</v>
      </c>
      <c r="F1059" s="125">
        <v>1640</v>
      </c>
      <c r="G1059" s="147">
        <v>2016</v>
      </c>
      <c r="H1059" s="106" t="s">
        <v>45</v>
      </c>
      <c r="I1059" s="86" t="s">
        <v>144</v>
      </c>
      <c r="J1059" s="89" t="s">
        <v>1434</v>
      </c>
      <c r="K1059" s="81"/>
      <c r="L1059" s="81"/>
      <c r="M1059" s="81"/>
      <c r="N1059" s="81"/>
      <c r="O1059" s="81"/>
      <c r="P1059" s="81"/>
      <c r="Q1059" s="81"/>
      <c r="R1059" s="81"/>
      <c r="S1059" s="81"/>
      <c r="T1059" s="81"/>
      <c r="U1059" s="81"/>
      <c r="V1059" s="81"/>
      <c r="W1059" s="81"/>
      <c r="X1059" s="81"/>
      <c r="Y1059" s="81"/>
      <c r="Z1059" s="81"/>
      <c r="AA1059" s="81"/>
      <c r="AB1059" s="81"/>
      <c r="AC1059" s="81"/>
      <c r="AD1059" s="81"/>
      <c r="AE1059" s="81"/>
      <c r="AF1059" s="81"/>
      <c r="AG1059" s="81"/>
      <c r="AH1059" s="81"/>
      <c r="AI1059" s="81"/>
      <c r="AJ1059" s="81"/>
      <c r="AK1059" s="81"/>
      <c r="AL1059" s="81"/>
      <c r="AM1059" s="81"/>
      <c r="AN1059" s="81"/>
      <c r="AO1059" s="81"/>
      <c r="AP1059" s="81"/>
      <c r="AQ1059" s="81"/>
      <c r="AR1059" s="81"/>
      <c r="AS1059" s="81"/>
    </row>
    <row r="1060" spans="1:45" s="111" customFormat="1" ht="36">
      <c r="A1060" s="47">
        <f t="shared" si="6"/>
        <v>173</v>
      </c>
      <c r="B1060" s="174" t="s">
        <v>1435</v>
      </c>
      <c r="C1060" s="108">
        <v>5000</v>
      </c>
      <c r="D1060" s="144" t="s">
        <v>45</v>
      </c>
      <c r="E1060" s="175" t="s">
        <v>1109</v>
      </c>
      <c r="F1060" s="110"/>
      <c r="G1060" s="109"/>
      <c r="H1060" s="106"/>
      <c r="I1060" s="109"/>
      <c r="J1060" s="83"/>
      <c r="K1060" s="81"/>
      <c r="L1060" s="81"/>
      <c r="M1060" s="81"/>
      <c r="N1060" s="81"/>
      <c r="O1060" s="81"/>
      <c r="P1060" s="81"/>
      <c r="Q1060" s="81"/>
      <c r="R1060" s="81"/>
      <c r="S1060" s="81"/>
      <c r="T1060" s="81"/>
      <c r="U1060" s="81"/>
      <c r="V1060" s="81"/>
      <c r="W1060" s="81"/>
      <c r="X1060" s="81"/>
      <c r="Y1060" s="81"/>
      <c r="Z1060" s="81"/>
      <c r="AA1060" s="81"/>
      <c r="AB1060" s="81"/>
      <c r="AC1060" s="81"/>
      <c r="AD1060" s="81"/>
      <c r="AE1060" s="81"/>
      <c r="AF1060" s="81"/>
      <c r="AG1060" s="81"/>
      <c r="AH1060" s="81"/>
      <c r="AI1060" s="81"/>
      <c r="AJ1060" s="81"/>
      <c r="AK1060" s="81"/>
      <c r="AL1060" s="81"/>
      <c r="AM1060" s="81"/>
      <c r="AN1060" s="81"/>
      <c r="AO1060" s="81"/>
      <c r="AP1060" s="81"/>
      <c r="AQ1060" s="81"/>
      <c r="AR1060" s="81"/>
      <c r="AS1060" s="81"/>
    </row>
    <row r="1061" spans="1:45" s="111" customFormat="1" ht="36">
      <c r="A1061" s="47">
        <f t="shared" si="6"/>
        <v>174</v>
      </c>
      <c r="B1061" s="107" t="s">
        <v>1436</v>
      </c>
      <c r="C1061" s="108">
        <v>5000</v>
      </c>
      <c r="D1061" s="144" t="s">
        <v>45</v>
      </c>
      <c r="E1061" s="106" t="s">
        <v>1109</v>
      </c>
      <c r="F1061" s="110"/>
      <c r="G1061" s="109"/>
      <c r="H1061" s="106"/>
      <c r="I1061" s="109"/>
      <c r="J1061" s="83"/>
      <c r="K1061" s="81"/>
      <c r="L1061" s="81"/>
      <c r="M1061" s="81"/>
      <c r="N1061" s="81"/>
      <c r="O1061" s="81"/>
      <c r="P1061" s="81"/>
      <c r="Q1061" s="81"/>
      <c r="R1061" s="81"/>
      <c r="S1061" s="81"/>
      <c r="T1061" s="81"/>
      <c r="U1061" s="81"/>
      <c r="V1061" s="81"/>
      <c r="W1061" s="81"/>
      <c r="X1061" s="81"/>
      <c r="Y1061" s="81"/>
      <c r="Z1061" s="81"/>
      <c r="AA1061" s="81"/>
      <c r="AB1061" s="81"/>
      <c r="AC1061" s="81"/>
      <c r="AD1061" s="81"/>
      <c r="AE1061" s="81"/>
      <c r="AF1061" s="81"/>
      <c r="AG1061" s="81"/>
      <c r="AH1061" s="81"/>
      <c r="AI1061" s="81"/>
      <c r="AJ1061" s="81"/>
      <c r="AK1061" s="81"/>
      <c r="AL1061" s="81"/>
      <c r="AM1061" s="81"/>
      <c r="AN1061" s="81"/>
      <c r="AO1061" s="81"/>
      <c r="AP1061" s="81"/>
      <c r="AQ1061" s="81"/>
      <c r="AR1061" s="81"/>
      <c r="AS1061" s="81"/>
    </row>
    <row r="1062" spans="1:45" s="111" customFormat="1" ht="24">
      <c r="A1062" s="63">
        <f t="shared" si="6"/>
        <v>175</v>
      </c>
      <c r="B1062" s="151" t="s">
        <v>1437</v>
      </c>
      <c r="C1062" s="152">
        <v>5000</v>
      </c>
      <c r="D1062" s="153" t="s">
        <v>45</v>
      </c>
      <c r="E1062" s="162" t="s">
        <v>1109</v>
      </c>
      <c r="F1062" s="178">
        <v>3522.14</v>
      </c>
      <c r="G1062" s="47">
        <v>2016</v>
      </c>
      <c r="H1062" s="106" t="s">
        <v>45</v>
      </c>
      <c r="I1062" s="51" t="s">
        <v>1109</v>
      </c>
      <c r="J1062" s="22"/>
      <c r="K1062" s="81"/>
      <c r="L1062" s="81"/>
      <c r="M1062" s="81"/>
      <c r="N1062" s="81"/>
      <c r="O1062" s="81"/>
      <c r="P1062" s="81"/>
      <c r="Q1062" s="81"/>
      <c r="R1062" s="81"/>
      <c r="S1062" s="81"/>
      <c r="T1062" s="81"/>
      <c r="U1062" s="81"/>
      <c r="V1062" s="81"/>
      <c r="W1062" s="81"/>
      <c r="X1062" s="81"/>
      <c r="Y1062" s="81"/>
      <c r="Z1062" s="81"/>
      <c r="AA1062" s="81"/>
      <c r="AB1062" s="81"/>
      <c r="AC1062" s="81"/>
      <c r="AD1062" s="81"/>
      <c r="AE1062" s="81"/>
      <c r="AF1062" s="81"/>
      <c r="AG1062" s="81"/>
      <c r="AH1062" s="81"/>
      <c r="AI1062" s="81"/>
      <c r="AJ1062" s="81"/>
      <c r="AK1062" s="81"/>
      <c r="AL1062" s="81"/>
      <c r="AM1062" s="81"/>
      <c r="AN1062" s="81"/>
      <c r="AO1062" s="81"/>
      <c r="AP1062" s="81"/>
      <c r="AQ1062" s="81"/>
      <c r="AR1062" s="81"/>
      <c r="AS1062" s="81"/>
    </row>
    <row r="1063" spans="1:45" s="111" customFormat="1" ht="24">
      <c r="A1063" s="64"/>
      <c r="B1063" s="157"/>
      <c r="C1063" s="158"/>
      <c r="D1063" s="159"/>
      <c r="E1063" s="164"/>
      <c r="F1063" s="178">
        <v>1200</v>
      </c>
      <c r="G1063" s="47">
        <v>2016</v>
      </c>
      <c r="H1063" s="106" t="s">
        <v>45</v>
      </c>
      <c r="I1063" s="51" t="s">
        <v>1109</v>
      </c>
      <c r="J1063" s="89" t="s">
        <v>1438</v>
      </c>
      <c r="K1063" s="81"/>
      <c r="L1063" s="81"/>
      <c r="M1063" s="81"/>
      <c r="N1063" s="81"/>
      <c r="O1063" s="81"/>
      <c r="P1063" s="81"/>
      <c r="Q1063" s="81"/>
      <c r="R1063" s="81"/>
      <c r="S1063" s="81"/>
      <c r="T1063" s="81"/>
      <c r="U1063" s="81"/>
      <c r="V1063" s="81"/>
      <c r="W1063" s="81"/>
      <c r="X1063" s="81"/>
      <c r="Y1063" s="81"/>
      <c r="Z1063" s="81"/>
      <c r="AA1063" s="81"/>
      <c r="AB1063" s="81"/>
      <c r="AC1063" s="81"/>
      <c r="AD1063" s="81"/>
      <c r="AE1063" s="81"/>
      <c r="AF1063" s="81"/>
      <c r="AG1063" s="81"/>
      <c r="AH1063" s="81"/>
      <c r="AI1063" s="81"/>
      <c r="AJ1063" s="81"/>
      <c r="AK1063" s="81"/>
      <c r="AL1063" s="81"/>
      <c r="AM1063" s="81"/>
      <c r="AN1063" s="81"/>
      <c r="AO1063" s="81"/>
      <c r="AP1063" s="81"/>
      <c r="AQ1063" s="81"/>
      <c r="AR1063" s="81"/>
      <c r="AS1063" s="81"/>
    </row>
    <row r="1064" spans="1:45" s="111" customFormat="1" ht="24">
      <c r="A1064" s="47">
        <f>A1062+1</f>
        <v>176</v>
      </c>
      <c r="B1064" s="107" t="s">
        <v>1439</v>
      </c>
      <c r="C1064" s="108">
        <v>5000</v>
      </c>
      <c r="D1064" s="144" t="s">
        <v>45</v>
      </c>
      <c r="E1064" s="161" t="s">
        <v>1109</v>
      </c>
      <c r="F1064" s="178">
        <v>2102.09</v>
      </c>
      <c r="G1064" s="47">
        <v>2016</v>
      </c>
      <c r="H1064" s="106" t="s">
        <v>45</v>
      </c>
      <c r="I1064" s="47" t="s">
        <v>1109</v>
      </c>
      <c r="J1064" s="83"/>
      <c r="K1064" s="81"/>
      <c r="L1064" s="81"/>
      <c r="M1064" s="81"/>
      <c r="N1064" s="81"/>
      <c r="O1064" s="81"/>
      <c r="P1064" s="81"/>
      <c r="Q1064" s="81"/>
      <c r="R1064" s="81"/>
      <c r="S1064" s="81"/>
      <c r="T1064" s="81"/>
      <c r="U1064" s="81"/>
      <c r="V1064" s="81"/>
      <c r="W1064" s="81"/>
      <c r="X1064" s="81"/>
      <c r="Y1064" s="81"/>
      <c r="Z1064" s="81"/>
      <c r="AA1064" s="81"/>
      <c r="AB1064" s="81"/>
      <c r="AC1064" s="81"/>
      <c r="AD1064" s="81"/>
      <c r="AE1064" s="81"/>
      <c r="AF1064" s="81"/>
      <c r="AG1064" s="81"/>
      <c r="AH1064" s="81"/>
      <c r="AI1064" s="81"/>
      <c r="AJ1064" s="81"/>
      <c r="AK1064" s="81"/>
      <c r="AL1064" s="81"/>
      <c r="AM1064" s="81"/>
      <c r="AN1064" s="81"/>
      <c r="AO1064" s="81"/>
      <c r="AP1064" s="81"/>
      <c r="AQ1064" s="81"/>
      <c r="AR1064" s="81"/>
      <c r="AS1064" s="81"/>
    </row>
    <row r="1065" spans="1:45" s="111" customFormat="1" ht="24">
      <c r="A1065" s="47">
        <f t="shared" si="6"/>
        <v>177</v>
      </c>
      <c r="B1065" s="107" t="s">
        <v>1440</v>
      </c>
      <c r="C1065" s="108">
        <v>5000</v>
      </c>
      <c r="D1065" s="144" t="s">
        <v>45</v>
      </c>
      <c r="E1065" s="106" t="s">
        <v>1109</v>
      </c>
      <c r="F1065" s="178">
        <v>4152.72</v>
      </c>
      <c r="G1065" s="47">
        <v>2016</v>
      </c>
      <c r="H1065" s="106" t="s">
        <v>45</v>
      </c>
      <c r="I1065" s="47" t="s">
        <v>1109</v>
      </c>
      <c r="J1065" s="83"/>
      <c r="K1065" s="81"/>
      <c r="L1065" s="81"/>
      <c r="M1065" s="81"/>
      <c r="N1065" s="81"/>
      <c r="O1065" s="81"/>
      <c r="P1065" s="81"/>
      <c r="Q1065" s="81"/>
      <c r="R1065" s="81"/>
      <c r="S1065" s="81"/>
      <c r="T1065" s="81"/>
      <c r="U1065" s="81"/>
      <c r="V1065" s="81"/>
      <c r="W1065" s="81"/>
      <c r="X1065" s="81"/>
      <c r="Y1065" s="81"/>
      <c r="Z1065" s="81"/>
      <c r="AA1065" s="81"/>
      <c r="AB1065" s="81"/>
      <c r="AC1065" s="81"/>
      <c r="AD1065" s="81"/>
      <c r="AE1065" s="81"/>
      <c r="AF1065" s="81"/>
      <c r="AG1065" s="81"/>
      <c r="AH1065" s="81"/>
      <c r="AI1065" s="81"/>
      <c r="AJ1065" s="81"/>
      <c r="AK1065" s="81"/>
      <c r="AL1065" s="81"/>
      <c r="AM1065" s="81"/>
      <c r="AN1065" s="81"/>
      <c r="AO1065" s="81"/>
      <c r="AP1065" s="81"/>
      <c r="AQ1065" s="81"/>
      <c r="AR1065" s="81"/>
      <c r="AS1065" s="81"/>
    </row>
    <row r="1066" spans="1:45" s="111" customFormat="1" ht="24">
      <c r="A1066" s="47">
        <f t="shared" si="6"/>
        <v>178</v>
      </c>
      <c r="B1066" s="107" t="s">
        <v>1440</v>
      </c>
      <c r="C1066" s="108">
        <v>5000</v>
      </c>
      <c r="D1066" s="144" t="s">
        <v>45</v>
      </c>
      <c r="E1066" s="106" t="s">
        <v>1109</v>
      </c>
      <c r="F1066" s="178">
        <v>4062.78</v>
      </c>
      <c r="G1066" s="47">
        <v>2016</v>
      </c>
      <c r="H1066" s="106" t="s">
        <v>45</v>
      </c>
      <c r="I1066" s="47" t="s">
        <v>1109</v>
      </c>
      <c r="J1066" s="83"/>
      <c r="K1066" s="81"/>
      <c r="L1066" s="81"/>
      <c r="M1066" s="81"/>
      <c r="N1066" s="81"/>
      <c r="O1066" s="81"/>
      <c r="P1066" s="81"/>
      <c r="Q1066" s="81"/>
      <c r="R1066" s="81"/>
      <c r="S1066" s="81"/>
      <c r="T1066" s="81"/>
      <c r="U1066" s="81"/>
      <c r="V1066" s="81"/>
      <c r="W1066" s="81"/>
      <c r="X1066" s="81"/>
      <c r="Y1066" s="81"/>
      <c r="Z1066" s="81"/>
      <c r="AA1066" s="81"/>
      <c r="AB1066" s="81"/>
      <c r="AC1066" s="81"/>
      <c r="AD1066" s="81"/>
      <c r="AE1066" s="81"/>
      <c r="AF1066" s="81"/>
      <c r="AG1066" s="81"/>
      <c r="AH1066" s="81"/>
      <c r="AI1066" s="81"/>
      <c r="AJ1066" s="81"/>
      <c r="AK1066" s="81"/>
      <c r="AL1066" s="81"/>
      <c r="AM1066" s="81"/>
      <c r="AN1066" s="81"/>
      <c r="AO1066" s="81"/>
      <c r="AP1066" s="81"/>
      <c r="AQ1066" s="81"/>
      <c r="AR1066" s="81"/>
      <c r="AS1066" s="81"/>
    </row>
    <row r="1067" spans="1:45" s="111" customFormat="1" ht="24">
      <c r="A1067" s="47">
        <f t="shared" si="6"/>
        <v>179</v>
      </c>
      <c r="B1067" s="123" t="s">
        <v>1441</v>
      </c>
      <c r="C1067" s="108">
        <v>5000</v>
      </c>
      <c r="D1067" s="144" t="s">
        <v>45</v>
      </c>
      <c r="E1067" s="106" t="s">
        <v>1109</v>
      </c>
      <c r="F1067" s="178">
        <v>4081.32</v>
      </c>
      <c r="G1067" s="47">
        <v>2016</v>
      </c>
      <c r="H1067" s="106" t="s">
        <v>45</v>
      </c>
      <c r="I1067" s="47" t="s">
        <v>1109</v>
      </c>
      <c r="J1067" s="83"/>
      <c r="K1067" s="81"/>
      <c r="L1067" s="81"/>
      <c r="M1067" s="81"/>
      <c r="N1067" s="81"/>
      <c r="O1067" s="81"/>
      <c r="P1067" s="81"/>
      <c r="Q1067" s="81"/>
      <c r="R1067" s="81"/>
      <c r="S1067" s="81"/>
      <c r="T1067" s="81"/>
      <c r="U1067" s="81"/>
      <c r="V1067" s="81"/>
      <c r="W1067" s="81"/>
      <c r="X1067" s="81"/>
      <c r="Y1067" s="81"/>
      <c r="Z1067" s="81"/>
      <c r="AA1067" s="81"/>
      <c r="AB1067" s="81"/>
      <c r="AC1067" s="81"/>
      <c r="AD1067" s="81"/>
      <c r="AE1067" s="81"/>
      <c r="AF1067" s="81"/>
      <c r="AG1067" s="81"/>
      <c r="AH1067" s="81"/>
      <c r="AI1067" s="81"/>
      <c r="AJ1067" s="81"/>
      <c r="AK1067" s="81"/>
      <c r="AL1067" s="81"/>
      <c r="AM1067" s="81"/>
      <c r="AN1067" s="81"/>
      <c r="AO1067" s="81"/>
      <c r="AP1067" s="81"/>
      <c r="AQ1067" s="81"/>
      <c r="AR1067" s="81"/>
      <c r="AS1067" s="81"/>
    </row>
    <row r="1068" spans="1:45" s="81" customFormat="1" ht="24">
      <c r="A1068" s="47">
        <f t="shared" si="6"/>
        <v>180</v>
      </c>
      <c r="B1068" s="50" t="s">
        <v>1442</v>
      </c>
      <c r="C1068" s="49">
        <v>5000</v>
      </c>
      <c r="D1068" s="141"/>
      <c r="E1068" s="17" t="s">
        <v>56</v>
      </c>
      <c r="F1068" s="97"/>
      <c r="G1068" s="83"/>
      <c r="H1068" s="47"/>
      <c r="I1068" s="83"/>
      <c r="J1068" s="83"/>
    </row>
    <row r="1069" spans="1:45" s="111" customFormat="1" ht="48">
      <c r="A1069" s="47">
        <f t="shared" si="6"/>
        <v>181</v>
      </c>
      <c r="B1069" s="107" t="s">
        <v>1443</v>
      </c>
      <c r="C1069" s="108">
        <v>4320</v>
      </c>
      <c r="D1069" s="144" t="s">
        <v>45</v>
      </c>
      <c r="E1069" s="106" t="s">
        <v>1109</v>
      </c>
      <c r="F1069" s="178">
        <v>3200</v>
      </c>
      <c r="G1069" s="47">
        <v>2016</v>
      </c>
      <c r="H1069" s="106" t="s">
        <v>45</v>
      </c>
      <c r="I1069" s="47" t="s">
        <v>1109</v>
      </c>
      <c r="J1069" s="22"/>
      <c r="K1069" s="81"/>
      <c r="L1069" s="81"/>
      <c r="M1069" s="81"/>
      <c r="N1069" s="81"/>
      <c r="O1069" s="81"/>
      <c r="P1069" s="81"/>
      <c r="Q1069" s="81"/>
      <c r="R1069" s="81"/>
      <c r="S1069" s="81"/>
      <c r="T1069" s="81"/>
      <c r="U1069" s="81"/>
      <c r="V1069" s="81"/>
      <c r="W1069" s="81"/>
      <c r="X1069" s="81"/>
      <c r="Y1069" s="81"/>
      <c r="Z1069" s="81"/>
      <c r="AA1069" s="81"/>
      <c r="AB1069" s="81"/>
      <c r="AC1069" s="81"/>
      <c r="AD1069" s="81"/>
      <c r="AE1069" s="81"/>
      <c r="AF1069" s="81"/>
      <c r="AG1069" s="81"/>
      <c r="AH1069" s="81"/>
      <c r="AI1069" s="81"/>
      <c r="AJ1069" s="81"/>
      <c r="AK1069" s="81"/>
      <c r="AL1069" s="81"/>
      <c r="AM1069" s="81"/>
      <c r="AN1069" s="81"/>
      <c r="AO1069" s="81"/>
      <c r="AP1069" s="81"/>
      <c r="AQ1069" s="81"/>
      <c r="AR1069" s="81"/>
      <c r="AS1069" s="81"/>
    </row>
    <row r="1070" spans="1:45" s="111" customFormat="1" ht="108">
      <c r="A1070" s="47">
        <f t="shared" si="6"/>
        <v>182</v>
      </c>
      <c r="B1070" s="107" t="s">
        <v>1444</v>
      </c>
      <c r="C1070" s="108">
        <v>4000</v>
      </c>
      <c r="D1070" s="144" t="s">
        <v>45</v>
      </c>
      <c r="E1070" s="179" t="s">
        <v>1109</v>
      </c>
      <c r="F1070" s="178">
        <v>6060</v>
      </c>
      <c r="G1070" s="47">
        <v>2016</v>
      </c>
      <c r="H1070" s="106" t="s">
        <v>45</v>
      </c>
      <c r="I1070" s="47" t="s">
        <v>1109</v>
      </c>
      <c r="J1070" s="22" t="s">
        <v>1445</v>
      </c>
      <c r="K1070" s="81"/>
      <c r="L1070" s="81"/>
      <c r="M1070" s="81"/>
      <c r="N1070" s="81"/>
      <c r="O1070" s="81"/>
      <c r="P1070" s="81"/>
      <c r="Q1070" s="81"/>
      <c r="R1070" s="81"/>
      <c r="S1070" s="81"/>
      <c r="T1070" s="81"/>
      <c r="U1070" s="81"/>
      <c r="V1070" s="81"/>
      <c r="W1070" s="81"/>
      <c r="X1070" s="81"/>
      <c r="Y1070" s="81"/>
      <c r="Z1070" s="81"/>
      <c r="AA1070" s="81"/>
      <c r="AB1070" s="81"/>
      <c r="AC1070" s="81"/>
      <c r="AD1070" s="81"/>
      <c r="AE1070" s="81"/>
      <c r="AF1070" s="81"/>
      <c r="AG1070" s="81"/>
      <c r="AH1070" s="81"/>
      <c r="AI1070" s="81"/>
      <c r="AJ1070" s="81"/>
      <c r="AK1070" s="81"/>
      <c r="AL1070" s="81"/>
      <c r="AM1070" s="81"/>
      <c r="AN1070" s="81"/>
      <c r="AO1070" s="81"/>
      <c r="AP1070" s="81"/>
      <c r="AQ1070" s="81"/>
      <c r="AR1070" s="81"/>
      <c r="AS1070" s="81"/>
    </row>
    <row r="1071" spans="1:45" s="111" customFormat="1" ht="36">
      <c r="A1071" s="47">
        <f t="shared" si="6"/>
        <v>183</v>
      </c>
      <c r="B1071" s="160" t="s">
        <v>1446</v>
      </c>
      <c r="C1071" s="108">
        <v>4000</v>
      </c>
      <c r="D1071" s="144" t="s">
        <v>45</v>
      </c>
      <c r="E1071" s="161" t="s">
        <v>1109</v>
      </c>
      <c r="F1071" s="97"/>
      <c r="G1071" s="83"/>
      <c r="H1071" s="182"/>
      <c r="I1071" s="83"/>
      <c r="J1071" s="83"/>
      <c r="K1071" s="81"/>
      <c r="L1071" s="81"/>
      <c r="M1071" s="81"/>
      <c r="N1071" s="81"/>
      <c r="O1071" s="81"/>
      <c r="P1071" s="81"/>
      <c r="Q1071" s="81"/>
      <c r="R1071" s="81"/>
      <c r="S1071" s="81"/>
      <c r="T1071" s="81"/>
      <c r="U1071" s="81"/>
      <c r="V1071" s="81"/>
      <c r="W1071" s="81"/>
      <c r="X1071" s="81"/>
      <c r="Y1071" s="81"/>
      <c r="Z1071" s="81"/>
      <c r="AA1071" s="81"/>
      <c r="AB1071" s="81"/>
      <c r="AC1071" s="81"/>
      <c r="AD1071" s="81"/>
      <c r="AE1071" s="81"/>
      <c r="AF1071" s="81"/>
      <c r="AG1071" s="81"/>
      <c r="AH1071" s="81"/>
      <c r="AI1071" s="81"/>
      <c r="AJ1071" s="81"/>
      <c r="AK1071" s="81"/>
      <c r="AL1071" s="81"/>
      <c r="AM1071" s="81"/>
      <c r="AN1071" s="81"/>
      <c r="AO1071" s="81"/>
      <c r="AP1071" s="81"/>
      <c r="AQ1071" s="81"/>
      <c r="AR1071" s="81"/>
      <c r="AS1071" s="81"/>
    </row>
    <row r="1072" spans="1:45" s="111" customFormat="1" ht="72">
      <c r="A1072" s="47">
        <f t="shared" si="6"/>
        <v>184</v>
      </c>
      <c r="B1072" s="123" t="s">
        <v>1447</v>
      </c>
      <c r="C1072" s="108">
        <v>4000</v>
      </c>
      <c r="D1072" s="144" t="s">
        <v>45</v>
      </c>
      <c r="E1072" s="179" t="s">
        <v>1109</v>
      </c>
      <c r="F1072" s="178">
        <v>2795</v>
      </c>
      <c r="G1072" s="47">
        <v>2016</v>
      </c>
      <c r="H1072" s="106" t="s">
        <v>45</v>
      </c>
      <c r="I1072" s="47" t="s">
        <v>1109</v>
      </c>
      <c r="J1072" s="89" t="s">
        <v>1448</v>
      </c>
      <c r="K1072" s="81"/>
      <c r="L1072" s="81"/>
      <c r="M1072" s="81"/>
      <c r="N1072" s="81"/>
      <c r="O1072" s="81"/>
      <c r="P1072" s="81"/>
      <c r="Q1072" s="81"/>
      <c r="R1072" s="81"/>
      <c r="S1072" s="81"/>
      <c r="T1072" s="81"/>
      <c r="U1072" s="81"/>
      <c r="V1072" s="81"/>
      <c r="W1072" s="81"/>
      <c r="X1072" s="81"/>
      <c r="Y1072" s="81"/>
      <c r="Z1072" s="81"/>
      <c r="AA1072" s="81"/>
      <c r="AB1072" s="81"/>
      <c r="AC1072" s="81"/>
      <c r="AD1072" s="81"/>
      <c r="AE1072" s="81"/>
      <c r="AF1072" s="81"/>
      <c r="AG1072" s="81"/>
      <c r="AH1072" s="81"/>
      <c r="AI1072" s="81"/>
      <c r="AJ1072" s="81"/>
      <c r="AK1072" s="81"/>
      <c r="AL1072" s="81"/>
      <c r="AM1072" s="81"/>
      <c r="AN1072" s="81"/>
      <c r="AO1072" s="81"/>
      <c r="AP1072" s="81"/>
      <c r="AQ1072" s="81"/>
      <c r="AR1072" s="81"/>
      <c r="AS1072" s="81"/>
    </row>
    <row r="1073" spans="1:45" s="111" customFormat="1" ht="36">
      <c r="A1073" s="47">
        <f t="shared" si="6"/>
        <v>185</v>
      </c>
      <c r="B1073" s="174" t="s">
        <v>1449</v>
      </c>
      <c r="C1073" s="108">
        <v>3500</v>
      </c>
      <c r="D1073" s="144" t="s">
        <v>45</v>
      </c>
      <c r="E1073" s="161" t="s">
        <v>1109</v>
      </c>
      <c r="F1073" s="178">
        <v>2800</v>
      </c>
      <c r="G1073" s="47">
        <v>2016</v>
      </c>
      <c r="H1073" s="106" t="s">
        <v>45</v>
      </c>
      <c r="I1073" s="86" t="s">
        <v>144</v>
      </c>
      <c r="J1073" s="22" t="s">
        <v>1450</v>
      </c>
      <c r="K1073" s="81"/>
      <c r="L1073" s="81"/>
      <c r="M1073" s="81"/>
      <c r="N1073" s="81"/>
      <c r="O1073" s="81"/>
      <c r="P1073" s="81"/>
      <c r="Q1073" s="81"/>
      <c r="R1073" s="81"/>
      <c r="S1073" s="81"/>
      <c r="T1073" s="81"/>
      <c r="U1073" s="81"/>
      <c r="V1073" s="81"/>
      <c r="W1073" s="81"/>
      <c r="X1073" s="81"/>
      <c r="Y1073" s="81"/>
      <c r="Z1073" s="81"/>
      <c r="AA1073" s="81"/>
      <c r="AB1073" s="81"/>
      <c r="AC1073" s="81"/>
      <c r="AD1073" s="81"/>
      <c r="AE1073" s="81"/>
      <c r="AF1073" s="81"/>
      <c r="AG1073" s="81"/>
      <c r="AH1073" s="81"/>
      <c r="AI1073" s="81"/>
      <c r="AJ1073" s="81"/>
      <c r="AK1073" s="81"/>
      <c r="AL1073" s="81"/>
      <c r="AM1073" s="81"/>
      <c r="AN1073" s="81"/>
      <c r="AO1073" s="81"/>
      <c r="AP1073" s="81"/>
      <c r="AQ1073" s="81"/>
      <c r="AR1073" s="81"/>
      <c r="AS1073" s="81"/>
    </row>
    <row r="1074" spans="1:45" s="81" customFormat="1" ht="72">
      <c r="A1074" s="47">
        <f t="shared" si="6"/>
        <v>186</v>
      </c>
      <c r="B1074" s="50" t="s">
        <v>1451</v>
      </c>
      <c r="C1074" s="49">
        <v>3500</v>
      </c>
      <c r="D1074" s="47" t="s">
        <v>45</v>
      </c>
      <c r="E1074" s="17" t="s">
        <v>1109</v>
      </c>
      <c r="F1074" s="178">
        <v>2485</v>
      </c>
      <c r="G1074" s="47">
        <v>2016</v>
      </c>
      <c r="H1074" s="47" t="s">
        <v>45</v>
      </c>
      <c r="I1074" s="86" t="s">
        <v>144</v>
      </c>
      <c r="J1074" s="22" t="s">
        <v>1452</v>
      </c>
    </row>
    <row r="1075" spans="1:45" s="111" customFormat="1" ht="36">
      <c r="A1075" s="63">
        <f t="shared" si="6"/>
        <v>187</v>
      </c>
      <c r="B1075" s="176" t="s">
        <v>1453</v>
      </c>
      <c r="C1075" s="152">
        <v>3500</v>
      </c>
      <c r="D1075" s="63" t="s">
        <v>45</v>
      </c>
      <c r="E1075" s="168" t="s">
        <v>1109</v>
      </c>
      <c r="F1075" s="178">
        <v>270</v>
      </c>
      <c r="G1075" s="47">
        <v>2016</v>
      </c>
      <c r="H1075" s="106" t="s">
        <v>45</v>
      </c>
      <c r="I1075" s="86" t="s">
        <v>144</v>
      </c>
      <c r="J1075" s="22" t="s">
        <v>1454</v>
      </c>
      <c r="K1075" s="81"/>
      <c r="L1075" s="81"/>
      <c r="M1075" s="81"/>
      <c r="N1075" s="81"/>
      <c r="O1075" s="81"/>
      <c r="P1075" s="81"/>
      <c r="Q1075" s="81"/>
      <c r="R1075" s="81"/>
      <c r="S1075" s="81"/>
      <c r="T1075" s="81"/>
      <c r="U1075" s="81"/>
      <c r="V1075" s="81"/>
      <c r="W1075" s="81"/>
      <c r="X1075" s="81"/>
      <c r="Y1075" s="81"/>
      <c r="Z1075" s="81"/>
      <c r="AA1075" s="81"/>
      <c r="AB1075" s="81"/>
      <c r="AC1075" s="81"/>
      <c r="AD1075" s="81"/>
      <c r="AE1075" s="81"/>
      <c r="AF1075" s="81"/>
      <c r="AG1075" s="81"/>
      <c r="AH1075" s="81"/>
      <c r="AI1075" s="81"/>
      <c r="AJ1075" s="81"/>
      <c r="AK1075" s="81"/>
      <c r="AL1075" s="81"/>
      <c r="AM1075" s="81"/>
      <c r="AN1075" s="81"/>
      <c r="AO1075" s="81"/>
      <c r="AP1075" s="81"/>
      <c r="AQ1075" s="81"/>
      <c r="AR1075" s="81"/>
      <c r="AS1075" s="81"/>
    </row>
    <row r="1076" spans="1:45" s="111" customFormat="1" ht="72">
      <c r="A1076" s="64"/>
      <c r="B1076" s="177"/>
      <c r="C1076" s="158"/>
      <c r="D1076" s="64"/>
      <c r="E1076" s="170"/>
      <c r="F1076" s="178">
        <v>1296.3699999999999</v>
      </c>
      <c r="G1076" s="47">
        <v>2016</v>
      </c>
      <c r="H1076" s="106" t="s">
        <v>45</v>
      </c>
      <c r="I1076" s="47" t="s">
        <v>1109</v>
      </c>
      <c r="J1076" s="22" t="s">
        <v>1455</v>
      </c>
      <c r="K1076" s="81"/>
      <c r="L1076" s="81"/>
      <c r="M1076" s="81"/>
      <c r="N1076" s="81"/>
      <c r="O1076" s="81"/>
      <c r="P1076" s="81"/>
      <c r="Q1076" s="81"/>
      <c r="R1076" s="81"/>
      <c r="S1076" s="81"/>
      <c r="T1076" s="81"/>
      <c r="U1076" s="81"/>
      <c r="V1076" s="81"/>
      <c r="W1076" s="81"/>
      <c r="X1076" s="81"/>
      <c r="Y1076" s="81"/>
      <c r="Z1076" s="81"/>
      <c r="AA1076" s="81"/>
      <c r="AB1076" s="81"/>
      <c r="AC1076" s="81"/>
      <c r="AD1076" s="81"/>
      <c r="AE1076" s="81"/>
      <c r="AF1076" s="81"/>
      <c r="AG1076" s="81"/>
      <c r="AH1076" s="81"/>
      <c r="AI1076" s="81"/>
      <c r="AJ1076" s="81"/>
      <c r="AK1076" s="81"/>
      <c r="AL1076" s="81"/>
      <c r="AM1076" s="81"/>
      <c r="AN1076" s="81"/>
      <c r="AO1076" s="81"/>
      <c r="AP1076" s="81"/>
      <c r="AQ1076" s="81"/>
      <c r="AR1076" s="81"/>
      <c r="AS1076" s="81"/>
    </row>
    <row r="1077" spans="1:45" s="111" customFormat="1" ht="24">
      <c r="A1077" s="47">
        <f>A1075+1</f>
        <v>188</v>
      </c>
      <c r="B1077" s="160" t="s">
        <v>1456</v>
      </c>
      <c r="C1077" s="108">
        <v>3000</v>
      </c>
      <c r="D1077" s="47" t="s">
        <v>45</v>
      </c>
      <c r="E1077" s="161" t="s">
        <v>1109</v>
      </c>
      <c r="F1077" s="97"/>
      <c r="G1077" s="83"/>
      <c r="H1077" s="47"/>
      <c r="I1077" s="83"/>
      <c r="J1077" s="83"/>
      <c r="K1077" s="81"/>
      <c r="L1077" s="81"/>
      <c r="M1077" s="81"/>
      <c r="N1077" s="81"/>
      <c r="O1077" s="81"/>
      <c r="P1077" s="81"/>
      <c r="Q1077" s="81"/>
      <c r="R1077" s="81"/>
      <c r="S1077" s="81"/>
      <c r="T1077" s="81"/>
      <c r="U1077" s="81"/>
      <c r="V1077" s="81"/>
      <c r="W1077" s="81"/>
      <c r="X1077" s="81"/>
      <c r="Y1077" s="81"/>
      <c r="Z1077" s="81"/>
      <c r="AA1077" s="81"/>
      <c r="AB1077" s="81"/>
      <c r="AC1077" s="81"/>
      <c r="AD1077" s="81"/>
      <c r="AE1077" s="81"/>
      <c r="AF1077" s="81"/>
      <c r="AG1077" s="81"/>
      <c r="AH1077" s="81"/>
      <c r="AI1077" s="81"/>
      <c r="AJ1077" s="81"/>
      <c r="AK1077" s="81"/>
      <c r="AL1077" s="81"/>
      <c r="AM1077" s="81"/>
      <c r="AN1077" s="81"/>
      <c r="AO1077" s="81"/>
      <c r="AP1077" s="81"/>
      <c r="AQ1077" s="81"/>
      <c r="AR1077" s="81"/>
      <c r="AS1077" s="81"/>
    </row>
    <row r="1078" spans="1:45" s="111" customFormat="1" ht="48">
      <c r="A1078" s="47">
        <f t="shared" ref="A1078:A1112" si="7">A1077+1</f>
        <v>189</v>
      </c>
      <c r="B1078" s="107" t="s">
        <v>1457</v>
      </c>
      <c r="C1078" s="108">
        <v>3000</v>
      </c>
      <c r="D1078" s="47" t="s">
        <v>45</v>
      </c>
      <c r="E1078" s="161" t="s">
        <v>1109</v>
      </c>
      <c r="F1078" s="97"/>
      <c r="G1078" s="83"/>
      <c r="H1078" s="47"/>
      <c r="I1078" s="83"/>
      <c r="J1078" s="83"/>
      <c r="K1078" s="81"/>
      <c r="L1078" s="81"/>
      <c r="M1078" s="81"/>
      <c r="N1078" s="81"/>
      <c r="O1078" s="81"/>
      <c r="P1078" s="81"/>
      <c r="Q1078" s="81"/>
      <c r="R1078" s="81"/>
      <c r="S1078" s="81"/>
      <c r="T1078" s="81"/>
      <c r="U1078" s="81"/>
      <c r="V1078" s="81"/>
      <c r="W1078" s="81"/>
      <c r="X1078" s="81"/>
      <c r="Y1078" s="81"/>
      <c r="Z1078" s="81"/>
      <c r="AA1078" s="81"/>
      <c r="AB1078" s="81"/>
      <c r="AC1078" s="81"/>
      <c r="AD1078" s="81"/>
      <c r="AE1078" s="81"/>
      <c r="AF1078" s="81"/>
      <c r="AG1078" s="81"/>
      <c r="AH1078" s="81"/>
      <c r="AI1078" s="81"/>
      <c r="AJ1078" s="81"/>
      <c r="AK1078" s="81"/>
      <c r="AL1078" s="81"/>
      <c r="AM1078" s="81"/>
      <c r="AN1078" s="81"/>
      <c r="AO1078" s="81"/>
      <c r="AP1078" s="81"/>
      <c r="AQ1078" s="81"/>
      <c r="AR1078" s="81"/>
      <c r="AS1078" s="81"/>
    </row>
    <row r="1079" spans="1:45" s="111" customFormat="1" ht="24">
      <c r="A1079" s="47">
        <f t="shared" si="7"/>
        <v>190</v>
      </c>
      <c r="B1079" s="107" t="s">
        <v>1458</v>
      </c>
      <c r="C1079" s="108">
        <v>3000</v>
      </c>
      <c r="D1079" s="47" t="s">
        <v>45</v>
      </c>
      <c r="E1079" s="161" t="s">
        <v>1109</v>
      </c>
      <c r="F1079" s="97"/>
      <c r="G1079" s="83"/>
      <c r="H1079" s="47"/>
      <c r="I1079" s="83"/>
      <c r="J1079" s="83"/>
      <c r="K1079" s="81"/>
      <c r="L1079" s="81"/>
      <c r="M1079" s="81"/>
      <c r="N1079" s="81"/>
      <c r="O1079" s="81"/>
      <c r="P1079" s="81"/>
      <c r="Q1079" s="81"/>
      <c r="R1079" s="81"/>
      <c r="S1079" s="81"/>
      <c r="T1079" s="81"/>
      <c r="U1079" s="81"/>
      <c r="V1079" s="81"/>
      <c r="W1079" s="81"/>
      <c r="X1079" s="81"/>
      <c r="Y1079" s="81"/>
      <c r="Z1079" s="81"/>
      <c r="AA1079" s="81"/>
      <c r="AB1079" s="81"/>
      <c r="AC1079" s="81"/>
      <c r="AD1079" s="81"/>
      <c r="AE1079" s="81"/>
      <c r="AF1079" s="81"/>
      <c r="AG1079" s="81"/>
      <c r="AH1079" s="81"/>
      <c r="AI1079" s="81"/>
      <c r="AJ1079" s="81"/>
      <c r="AK1079" s="81"/>
      <c r="AL1079" s="81"/>
      <c r="AM1079" s="81"/>
      <c r="AN1079" s="81"/>
      <c r="AO1079" s="81"/>
      <c r="AP1079" s="81"/>
      <c r="AQ1079" s="81"/>
      <c r="AR1079" s="81"/>
      <c r="AS1079" s="81"/>
    </row>
    <row r="1080" spans="1:45" s="111" customFormat="1" ht="36">
      <c r="A1080" s="47">
        <f t="shared" si="7"/>
        <v>191</v>
      </c>
      <c r="B1080" s="123" t="s">
        <v>1459</v>
      </c>
      <c r="C1080" s="108">
        <v>2700</v>
      </c>
      <c r="D1080" s="47" t="s">
        <v>45</v>
      </c>
      <c r="E1080" s="179" t="s">
        <v>1109</v>
      </c>
      <c r="F1080" s="178">
        <v>2650</v>
      </c>
      <c r="G1080" s="47">
        <v>2016</v>
      </c>
      <c r="H1080" s="47" t="s">
        <v>45</v>
      </c>
      <c r="I1080" s="47" t="s">
        <v>1109</v>
      </c>
      <c r="J1080" s="22"/>
      <c r="K1080" s="81"/>
      <c r="L1080" s="81"/>
      <c r="M1080" s="81"/>
      <c r="N1080" s="81"/>
      <c r="O1080" s="81"/>
      <c r="P1080" s="81"/>
      <c r="Q1080" s="81"/>
      <c r="R1080" s="81"/>
      <c r="S1080" s="81"/>
      <c r="T1080" s="81"/>
      <c r="U1080" s="81"/>
      <c r="V1080" s="81"/>
      <c r="W1080" s="81"/>
      <c r="X1080" s="81"/>
      <c r="Y1080" s="81"/>
      <c r="Z1080" s="81"/>
      <c r="AA1080" s="81"/>
      <c r="AB1080" s="81"/>
      <c r="AC1080" s="81"/>
      <c r="AD1080" s="81"/>
      <c r="AE1080" s="81"/>
      <c r="AF1080" s="81"/>
      <c r="AG1080" s="81"/>
      <c r="AH1080" s="81"/>
      <c r="AI1080" s="81"/>
      <c r="AJ1080" s="81"/>
      <c r="AK1080" s="81"/>
      <c r="AL1080" s="81"/>
      <c r="AM1080" s="81"/>
      <c r="AN1080" s="81"/>
      <c r="AO1080" s="81"/>
      <c r="AP1080" s="81"/>
      <c r="AQ1080" s="81"/>
      <c r="AR1080" s="81"/>
      <c r="AS1080" s="81"/>
    </row>
    <row r="1081" spans="1:45" s="111" customFormat="1" ht="48">
      <c r="A1081" s="47">
        <f t="shared" si="7"/>
        <v>192</v>
      </c>
      <c r="B1081" s="160" t="s">
        <v>1460</v>
      </c>
      <c r="C1081" s="108">
        <v>2000</v>
      </c>
      <c r="D1081" s="47" t="s">
        <v>45</v>
      </c>
      <c r="E1081" s="161" t="s">
        <v>1109</v>
      </c>
      <c r="F1081" s="178"/>
      <c r="G1081" s="47"/>
      <c r="H1081" s="182"/>
      <c r="I1081" s="47"/>
      <c r="J1081" s="22"/>
      <c r="K1081" s="81"/>
      <c r="L1081" s="81"/>
      <c r="M1081" s="81"/>
      <c r="N1081" s="81"/>
      <c r="O1081" s="81"/>
      <c r="P1081" s="81"/>
      <c r="Q1081" s="81"/>
      <c r="R1081" s="81"/>
      <c r="S1081" s="81"/>
      <c r="T1081" s="81"/>
      <c r="U1081" s="81"/>
      <c r="V1081" s="81"/>
      <c r="W1081" s="81"/>
      <c r="X1081" s="81"/>
      <c r="Y1081" s="81"/>
      <c r="Z1081" s="81"/>
      <c r="AA1081" s="81"/>
      <c r="AB1081" s="81"/>
      <c r="AC1081" s="81"/>
      <c r="AD1081" s="81"/>
      <c r="AE1081" s="81"/>
      <c r="AF1081" s="81"/>
      <c r="AG1081" s="81"/>
      <c r="AH1081" s="81"/>
      <c r="AI1081" s="81"/>
      <c r="AJ1081" s="81"/>
      <c r="AK1081" s="81"/>
      <c r="AL1081" s="81"/>
      <c r="AM1081" s="81"/>
      <c r="AN1081" s="81"/>
      <c r="AO1081" s="81"/>
      <c r="AP1081" s="81"/>
      <c r="AQ1081" s="81"/>
      <c r="AR1081" s="81"/>
      <c r="AS1081" s="81"/>
    </row>
    <row r="1082" spans="1:45" s="111" customFormat="1" ht="72">
      <c r="A1082" s="47">
        <f t="shared" si="7"/>
        <v>193</v>
      </c>
      <c r="B1082" s="107" t="s">
        <v>1461</v>
      </c>
      <c r="C1082" s="108">
        <v>2000</v>
      </c>
      <c r="D1082" s="47" t="s">
        <v>45</v>
      </c>
      <c r="E1082" s="161" t="s">
        <v>1109</v>
      </c>
      <c r="F1082" s="178">
        <v>2000</v>
      </c>
      <c r="G1082" s="47">
        <v>2016</v>
      </c>
      <c r="H1082" s="47" t="s">
        <v>45</v>
      </c>
      <c r="I1082" s="47" t="s">
        <v>1109</v>
      </c>
      <c r="J1082" s="89" t="s">
        <v>1462</v>
      </c>
      <c r="K1082" s="81"/>
      <c r="L1082" s="81"/>
      <c r="M1082" s="81"/>
      <c r="N1082" s="81"/>
      <c r="O1082" s="81"/>
      <c r="P1082" s="81"/>
      <c r="Q1082" s="81"/>
      <c r="R1082" s="81"/>
      <c r="S1082" s="81"/>
      <c r="T1082" s="81"/>
      <c r="U1082" s="81"/>
      <c r="V1082" s="81"/>
      <c r="W1082" s="81"/>
      <c r="X1082" s="81"/>
      <c r="Y1082" s="81"/>
      <c r="Z1082" s="81"/>
      <c r="AA1082" s="81"/>
      <c r="AB1082" s="81"/>
      <c r="AC1082" s="81"/>
      <c r="AD1082" s="81"/>
      <c r="AE1082" s="81"/>
      <c r="AF1082" s="81"/>
      <c r="AG1082" s="81"/>
      <c r="AH1082" s="81"/>
      <c r="AI1082" s="81"/>
      <c r="AJ1082" s="81"/>
      <c r="AK1082" s="81"/>
      <c r="AL1082" s="81"/>
      <c r="AM1082" s="81"/>
      <c r="AN1082" s="81"/>
      <c r="AO1082" s="81"/>
      <c r="AP1082" s="81"/>
      <c r="AQ1082" s="81"/>
      <c r="AR1082" s="81"/>
      <c r="AS1082" s="81"/>
    </row>
    <row r="1083" spans="1:45" s="111" customFormat="1" ht="36">
      <c r="A1083" s="47">
        <f t="shared" si="7"/>
        <v>194</v>
      </c>
      <c r="B1083" s="107" t="s">
        <v>1463</v>
      </c>
      <c r="C1083" s="108">
        <v>2000</v>
      </c>
      <c r="D1083" s="47" t="s">
        <v>45</v>
      </c>
      <c r="E1083" s="161" t="s">
        <v>1109</v>
      </c>
      <c r="F1083" s="178">
        <v>4460</v>
      </c>
      <c r="G1083" s="47">
        <v>2016</v>
      </c>
      <c r="H1083" s="47" t="s">
        <v>45</v>
      </c>
      <c r="I1083" s="47" t="s">
        <v>1109</v>
      </c>
      <c r="J1083" s="22" t="s">
        <v>1464</v>
      </c>
      <c r="K1083" s="81"/>
      <c r="L1083" s="81"/>
      <c r="M1083" s="81"/>
      <c r="N1083" s="81"/>
      <c r="O1083" s="81"/>
      <c r="P1083" s="81"/>
      <c r="Q1083" s="81"/>
      <c r="R1083" s="81"/>
      <c r="S1083" s="81"/>
      <c r="T1083" s="81"/>
      <c r="U1083" s="81"/>
      <c r="V1083" s="81"/>
      <c r="W1083" s="81"/>
      <c r="X1083" s="81"/>
      <c r="Y1083" s="81"/>
      <c r="Z1083" s="81"/>
      <c r="AA1083" s="81"/>
      <c r="AB1083" s="81"/>
      <c r="AC1083" s="81"/>
      <c r="AD1083" s="81"/>
      <c r="AE1083" s="81"/>
      <c r="AF1083" s="81"/>
      <c r="AG1083" s="81"/>
      <c r="AH1083" s="81"/>
      <c r="AI1083" s="81"/>
      <c r="AJ1083" s="81"/>
      <c r="AK1083" s="81"/>
      <c r="AL1083" s="81"/>
      <c r="AM1083" s="81"/>
      <c r="AN1083" s="81"/>
      <c r="AO1083" s="81"/>
      <c r="AP1083" s="81"/>
      <c r="AQ1083" s="81"/>
      <c r="AR1083" s="81"/>
      <c r="AS1083" s="81"/>
    </row>
    <row r="1084" spans="1:45" s="111" customFormat="1" ht="24">
      <c r="A1084" s="47">
        <f t="shared" si="7"/>
        <v>195</v>
      </c>
      <c r="B1084" s="160" t="s">
        <v>1465</v>
      </c>
      <c r="C1084" s="108">
        <v>1500</v>
      </c>
      <c r="D1084" s="47" t="s">
        <v>45</v>
      </c>
      <c r="E1084" s="161" t="s">
        <v>1109</v>
      </c>
      <c r="F1084" s="110"/>
      <c r="G1084" s="109"/>
      <c r="H1084" s="106"/>
      <c r="I1084" s="109"/>
      <c r="J1084" s="83"/>
      <c r="K1084" s="81"/>
      <c r="L1084" s="81"/>
      <c r="M1084" s="81"/>
      <c r="N1084" s="81"/>
      <c r="O1084" s="81"/>
      <c r="P1084" s="81"/>
      <c r="Q1084" s="81"/>
      <c r="R1084" s="81"/>
      <c r="S1084" s="81"/>
      <c r="T1084" s="81"/>
      <c r="U1084" s="81"/>
      <c r="V1084" s="81"/>
      <c r="W1084" s="81"/>
      <c r="X1084" s="81"/>
      <c r="Y1084" s="81"/>
      <c r="Z1084" s="81"/>
      <c r="AA1084" s="81"/>
      <c r="AB1084" s="81"/>
      <c r="AC1084" s="81"/>
      <c r="AD1084" s="81"/>
      <c r="AE1084" s="81"/>
      <c r="AF1084" s="81"/>
      <c r="AG1084" s="81"/>
      <c r="AH1084" s="81"/>
      <c r="AI1084" s="81"/>
      <c r="AJ1084" s="81"/>
      <c r="AK1084" s="81"/>
      <c r="AL1084" s="81"/>
      <c r="AM1084" s="81"/>
      <c r="AN1084" s="81"/>
      <c r="AO1084" s="81"/>
      <c r="AP1084" s="81"/>
      <c r="AQ1084" s="81"/>
      <c r="AR1084" s="81"/>
      <c r="AS1084" s="81"/>
    </row>
    <row r="1085" spans="1:45" s="111" customFormat="1" ht="24">
      <c r="A1085" s="47">
        <f t="shared" si="7"/>
        <v>196</v>
      </c>
      <c r="B1085" s="160" t="s">
        <v>1466</v>
      </c>
      <c r="C1085" s="108">
        <v>1500</v>
      </c>
      <c r="D1085" s="47" t="s">
        <v>45</v>
      </c>
      <c r="E1085" s="161" t="s">
        <v>1109</v>
      </c>
      <c r="F1085" s="110"/>
      <c r="G1085" s="109"/>
      <c r="H1085" s="106"/>
      <c r="I1085" s="109"/>
      <c r="J1085" s="83"/>
      <c r="K1085" s="81"/>
      <c r="L1085" s="81"/>
      <c r="M1085" s="81"/>
      <c r="N1085" s="81"/>
      <c r="O1085" s="81"/>
      <c r="P1085" s="81"/>
      <c r="Q1085" s="81"/>
      <c r="R1085" s="81"/>
      <c r="S1085" s="81"/>
      <c r="T1085" s="81"/>
      <c r="U1085" s="81"/>
      <c r="V1085" s="81"/>
      <c r="W1085" s="81"/>
      <c r="X1085" s="81"/>
      <c r="Y1085" s="81"/>
      <c r="Z1085" s="81"/>
      <c r="AA1085" s="81"/>
      <c r="AB1085" s="81"/>
      <c r="AC1085" s="81"/>
      <c r="AD1085" s="81"/>
      <c r="AE1085" s="81"/>
      <c r="AF1085" s="81"/>
      <c r="AG1085" s="81"/>
      <c r="AH1085" s="81"/>
      <c r="AI1085" s="81"/>
      <c r="AJ1085" s="81"/>
      <c r="AK1085" s="81"/>
      <c r="AL1085" s="81"/>
      <c r="AM1085" s="81"/>
      <c r="AN1085" s="81"/>
      <c r="AO1085" s="81"/>
      <c r="AP1085" s="81"/>
      <c r="AQ1085" s="81"/>
      <c r="AR1085" s="81"/>
      <c r="AS1085" s="81"/>
    </row>
    <row r="1086" spans="1:45" s="111" customFormat="1" ht="48">
      <c r="A1086" s="63">
        <f t="shared" si="7"/>
        <v>197</v>
      </c>
      <c r="B1086" s="180" t="s">
        <v>1467</v>
      </c>
      <c r="C1086" s="152">
        <v>1400</v>
      </c>
      <c r="D1086" s="63" t="s">
        <v>45</v>
      </c>
      <c r="E1086" s="162" t="s">
        <v>1109</v>
      </c>
      <c r="F1086" s="178">
        <v>700</v>
      </c>
      <c r="G1086" s="47">
        <v>2016</v>
      </c>
      <c r="H1086" s="47" t="s">
        <v>45</v>
      </c>
      <c r="I1086" s="47" t="s">
        <v>1109</v>
      </c>
      <c r="J1086" s="22" t="s">
        <v>1468</v>
      </c>
      <c r="K1086" s="81"/>
      <c r="L1086" s="81"/>
      <c r="M1086" s="81"/>
      <c r="N1086" s="81"/>
      <c r="O1086" s="81"/>
      <c r="P1086" s="81"/>
      <c r="Q1086" s="81"/>
      <c r="R1086" s="81"/>
      <c r="S1086" s="81"/>
      <c r="T1086" s="81"/>
      <c r="U1086" s="81"/>
      <c r="V1086" s="81"/>
      <c r="W1086" s="81"/>
      <c r="X1086" s="81"/>
      <c r="Y1086" s="81"/>
      <c r="Z1086" s="81"/>
      <c r="AA1086" s="81"/>
      <c r="AB1086" s="81"/>
      <c r="AC1086" s="81"/>
      <c r="AD1086" s="81"/>
      <c r="AE1086" s="81"/>
      <c r="AF1086" s="81"/>
      <c r="AG1086" s="81"/>
      <c r="AH1086" s="81"/>
      <c r="AI1086" s="81"/>
      <c r="AJ1086" s="81"/>
      <c r="AK1086" s="81"/>
      <c r="AL1086" s="81"/>
      <c r="AM1086" s="81"/>
      <c r="AN1086" s="81"/>
      <c r="AO1086" s="81"/>
      <c r="AP1086" s="81"/>
      <c r="AQ1086" s="81"/>
      <c r="AR1086" s="81"/>
      <c r="AS1086" s="81"/>
    </row>
    <row r="1087" spans="1:45" s="111" customFormat="1" ht="24">
      <c r="A1087" s="64"/>
      <c r="B1087" s="181"/>
      <c r="C1087" s="158"/>
      <c r="D1087" s="64"/>
      <c r="E1087" s="164"/>
      <c r="F1087" s="178">
        <v>595.04999999999995</v>
      </c>
      <c r="G1087" s="47">
        <v>2016</v>
      </c>
      <c r="H1087" s="47" t="s">
        <v>45</v>
      </c>
      <c r="I1087" s="47" t="s">
        <v>1109</v>
      </c>
      <c r="J1087" s="22" t="s">
        <v>1469</v>
      </c>
      <c r="K1087" s="81"/>
      <c r="L1087" s="81"/>
      <c r="M1087" s="81"/>
      <c r="N1087" s="81"/>
      <c r="O1087" s="81"/>
      <c r="P1087" s="81"/>
      <c r="Q1087" s="81"/>
      <c r="R1087" s="81"/>
      <c r="S1087" s="81"/>
      <c r="T1087" s="81"/>
      <c r="U1087" s="81"/>
      <c r="V1087" s="81"/>
      <c r="W1087" s="81"/>
      <c r="X1087" s="81"/>
      <c r="Y1087" s="81"/>
      <c r="Z1087" s="81"/>
      <c r="AA1087" s="81"/>
      <c r="AB1087" s="81"/>
      <c r="AC1087" s="81"/>
      <c r="AD1087" s="81"/>
      <c r="AE1087" s="81"/>
      <c r="AF1087" s="81"/>
      <c r="AG1087" s="81"/>
      <c r="AH1087" s="81"/>
      <c r="AI1087" s="81"/>
      <c r="AJ1087" s="81"/>
      <c r="AK1087" s="81"/>
      <c r="AL1087" s="81"/>
      <c r="AM1087" s="81"/>
      <c r="AN1087" s="81"/>
      <c r="AO1087" s="81"/>
      <c r="AP1087" s="81"/>
      <c r="AQ1087" s="81"/>
      <c r="AR1087" s="81"/>
      <c r="AS1087" s="81"/>
    </row>
    <row r="1088" spans="1:45" s="111" customFormat="1" ht="24">
      <c r="A1088" s="63">
        <f>A1086+1</f>
        <v>198</v>
      </c>
      <c r="B1088" s="180" t="s">
        <v>1470</v>
      </c>
      <c r="C1088" s="152">
        <v>1400</v>
      </c>
      <c r="D1088" s="63" t="s">
        <v>45</v>
      </c>
      <c r="E1088" s="162" t="s">
        <v>1109</v>
      </c>
      <c r="F1088" s="125">
        <v>1200</v>
      </c>
      <c r="G1088" s="147">
        <v>2016</v>
      </c>
      <c r="H1088" s="47" t="s">
        <v>45</v>
      </c>
      <c r="I1088" s="86" t="s">
        <v>144</v>
      </c>
      <c r="J1088" s="89" t="s">
        <v>1438</v>
      </c>
      <c r="K1088" s="81"/>
      <c r="L1088" s="81"/>
      <c r="M1088" s="81"/>
      <c r="N1088" s="81"/>
      <c r="O1088" s="81"/>
      <c r="P1088" s="81"/>
      <c r="Q1088" s="81"/>
      <c r="R1088" s="81"/>
      <c r="S1088" s="81"/>
      <c r="T1088" s="81"/>
      <c r="U1088" s="81"/>
      <c r="V1088" s="81"/>
      <c r="W1088" s="81"/>
      <c r="X1088" s="81"/>
      <c r="Y1088" s="81"/>
      <c r="Z1088" s="81"/>
      <c r="AA1088" s="81"/>
      <c r="AB1088" s="81"/>
      <c r="AC1088" s="81"/>
      <c r="AD1088" s="81"/>
      <c r="AE1088" s="81"/>
      <c r="AF1088" s="81"/>
      <c r="AG1088" s="81"/>
      <c r="AH1088" s="81"/>
      <c r="AI1088" s="81"/>
      <c r="AJ1088" s="81"/>
      <c r="AK1088" s="81"/>
      <c r="AL1088" s="81"/>
      <c r="AM1088" s="81"/>
      <c r="AN1088" s="81"/>
      <c r="AO1088" s="81"/>
      <c r="AP1088" s="81"/>
      <c r="AQ1088" s="81"/>
      <c r="AR1088" s="81"/>
      <c r="AS1088" s="81"/>
    </row>
    <row r="1089" spans="1:45" s="111" customFormat="1" ht="60">
      <c r="A1089" s="64"/>
      <c r="B1089" s="181"/>
      <c r="C1089" s="158"/>
      <c r="D1089" s="64"/>
      <c r="E1089" s="164"/>
      <c r="F1089" s="125">
        <v>376</v>
      </c>
      <c r="G1089" s="147">
        <v>2016</v>
      </c>
      <c r="H1089" s="47" t="s">
        <v>45</v>
      </c>
      <c r="I1089" s="100" t="s">
        <v>1228</v>
      </c>
      <c r="J1089" s="89" t="s">
        <v>1438</v>
      </c>
      <c r="K1089" s="81"/>
      <c r="L1089" s="81"/>
      <c r="M1089" s="81"/>
      <c r="N1089" s="81"/>
      <c r="O1089" s="81"/>
      <c r="P1089" s="81"/>
      <c r="Q1089" s="81"/>
      <c r="R1089" s="81"/>
      <c r="S1089" s="81"/>
      <c r="T1089" s="81"/>
      <c r="U1089" s="81"/>
      <c r="V1089" s="81"/>
      <c r="W1089" s="81"/>
      <c r="X1089" s="81"/>
      <c r="Y1089" s="81"/>
      <c r="Z1089" s="81"/>
      <c r="AA1089" s="81"/>
      <c r="AB1089" s="81"/>
      <c r="AC1089" s="81"/>
      <c r="AD1089" s="81"/>
      <c r="AE1089" s="81"/>
      <c r="AF1089" s="81"/>
      <c r="AG1089" s="81"/>
      <c r="AH1089" s="81"/>
      <c r="AI1089" s="81"/>
      <c r="AJ1089" s="81"/>
      <c r="AK1089" s="81"/>
      <c r="AL1089" s="81"/>
      <c r="AM1089" s="81"/>
      <c r="AN1089" s="81"/>
      <c r="AO1089" s="81"/>
      <c r="AP1089" s="81"/>
      <c r="AQ1089" s="81"/>
      <c r="AR1089" s="81"/>
      <c r="AS1089" s="81"/>
    </row>
    <row r="1090" spans="1:45" s="111" customFormat="1" ht="24">
      <c r="A1090" s="47">
        <f>A1088+1</f>
        <v>199</v>
      </c>
      <c r="B1090" s="107" t="s">
        <v>1471</v>
      </c>
      <c r="C1090" s="108">
        <v>1200</v>
      </c>
      <c r="D1090" s="47" t="s">
        <v>45</v>
      </c>
      <c r="E1090" s="161" t="s">
        <v>1109</v>
      </c>
      <c r="F1090" s="110"/>
      <c r="G1090" s="109"/>
      <c r="H1090" s="106"/>
      <c r="I1090" s="109"/>
      <c r="J1090" s="83"/>
      <c r="K1090" s="81"/>
      <c r="L1090" s="81"/>
      <c r="M1090" s="81"/>
      <c r="N1090" s="81"/>
      <c r="O1090" s="81"/>
      <c r="P1090" s="81"/>
      <c r="Q1090" s="81"/>
      <c r="R1090" s="81"/>
      <c r="S1090" s="81"/>
      <c r="T1090" s="81"/>
      <c r="U1090" s="81"/>
      <c r="V1090" s="81"/>
      <c r="W1090" s="81"/>
      <c r="X1090" s="81"/>
      <c r="Y1090" s="81"/>
      <c r="Z1090" s="81"/>
      <c r="AA1090" s="81"/>
      <c r="AB1090" s="81"/>
      <c r="AC1090" s="81"/>
      <c r="AD1090" s="81"/>
      <c r="AE1090" s="81"/>
      <c r="AF1090" s="81"/>
      <c r="AG1090" s="81"/>
      <c r="AH1090" s="81"/>
      <c r="AI1090" s="81"/>
      <c r="AJ1090" s="81"/>
      <c r="AK1090" s="81"/>
      <c r="AL1090" s="81"/>
      <c r="AM1090" s="81"/>
      <c r="AN1090" s="81"/>
      <c r="AO1090" s="81"/>
      <c r="AP1090" s="81"/>
      <c r="AQ1090" s="81"/>
      <c r="AR1090" s="81"/>
      <c r="AS1090" s="81"/>
    </row>
    <row r="1091" spans="1:45" s="111" customFormat="1" ht="84">
      <c r="A1091" s="47">
        <f t="shared" si="7"/>
        <v>200</v>
      </c>
      <c r="B1091" s="107" t="s">
        <v>1472</v>
      </c>
      <c r="C1091" s="108">
        <v>1200</v>
      </c>
      <c r="D1091" s="47" t="s">
        <v>45</v>
      </c>
      <c r="E1091" s="161" t="s">
        <v>1109</v>
      </c>
      <c r="F1091" s="125">
        <v>1200</v>
      </c>
      <c r="G1091" s="147">
        <v>2016</v>
      </c>
      <c r="H1091" s="47" t="s">
        <v>45</v>
      </c>
      <c r="I1091" s="86" t="s">
        <v>1228</v>
      </c>
      <c r="J1091" s="89" t="s">
        <v>1473</v>
      </c>
      <c r="K1091" s="81"/>
      <c r="L1091" s="81"/>
      <c r="M1091" s="81"/>
      <c r="N1091" s="81"/>
      <c r="O1091" s="81"/>
      <c r="P1091" s="81"/>
      <c r="Q1091" s="81"/>
      <c r="R1091" s="81"/>
      <c r="S1091" s="81"/>
      <c r="T1091" s="81"/>
      <c r="U1091" s="81"/>
      <c r="V1091" s="81"/>
      <c r="W1091" s="81"/>
      <c r="X1091" s="81"/>
      <c r="Y1091" s="81"/>
      <c r="Z1091" s="81"/>
      <c r="AA1091" s="81"/>
      <c r="AB1091" s="81"/>
      <c r="AC1091" s="81"/>
      <c r="AD1091" s="81"/>
      <c r="AE1091" s="81"/>
      <c r="AF1091" s="81"/>
      <c r="AG1091" s="81"/>
      <c r="AH1091" s="81"/>
      <c r="AI1091" s="81"/>
      <c r="AJ1091" s="81"/>
      <c r="AK1091" s="81"/>
      <c r="AL1091" s="81"/>
      <c r="AM1091" s="81"/>
      <c r="AN1091" s="81"/>
      <c r="AO1091" s="81"/>
      <c r="AP1091" s="81"/>
      <c r="AQ1091" s="81"/>
      <c r="AR1091" s="81"/>
      <c r="AS1091" s="81"/>
    </row>
    <row r="1092" spans="1:45" s="111" customFormat="1" ht="24">
      <c r="A1092" s="47">
        <f t="shared" si="7"/>
        <v>201</v>
      </c>
      <c r="B1092" s="160" t="s">
        <v>1474</v>
      </c>
      <c r="C1092" s="108">
        <v>1000</v>
      </c>
      <c r="D1092" s="47" t="s">
        <v>45</v>
      </c>
      <c r="E1092" s="161" t="s">
        <v>1109</v>
      </c>
      <c r="F1092" s="110"/>
      <c r="G1092" s="109"/>
      <c r="H1092" s="106"/>
      <c r="I1092" s="109"/>
      <c r="J1092" s="83"/>
      <c r="K1092" s="81"/>
      <c r="L1092" s="81"/>
      <c r="M1092" s="81"/>
      <c r="N1092" s="81"/>
      <c r="O1092" s="81"/>
      <c r="P1092" s="81"/>
      <c r="Q1092" s="81"/>
      <c r="R1092" s="81"/>
      <c r="S1092" s="81"/>
      <c r="T1092" s="81"/>
      <c r="U1092" s="81"/>
      <c r="V1092" s="81"/>
      <c r="W1092" s="81"/>
      <c r="X1092" s="81"/>
      <c r="Y1092" s="81"/>
      <c r="Z1092" s="81"/>
      <c r="AA1092" s="81"/>
      <c r="AB1092" s="81"/>
      <c r="AC1092" s="81"/>
      <c r="AD1092" s="81"/>
      <c r="AE1092" s="81"/>
      <c r="AF1092" s="81"/>
      <c r="AG1092" s="81"/>
      <c r="AH1092" s="81"/>
      <c r="AI1092" s="81"/>
      <c r="AJ1092" s="81"/>
      <c r="AK1092" s="81"/>
      <c r="AL1092" s="81"/>
      <c r="AM1092" s="81"/>
      <c r="AN1092" s="81"/>
      <c r="AO1092" s="81"/>
      <c r="AP1092" s="81"/>
      <c r="AQ1092" s="81"/>
      <c r="AR1092" s="81"/>
      <c r="AS1092" s="81"/>
    </row>
    <row r="1093" spans="1:45" s="111" customFormat="1" ht="48">
      <c r="A1093" s="47">
        <f t="shared" si="7"/>
        <v>202</v>
      </c>
      <c r="B1093" s="160" t="s">
        <v>1475</v>
      </c>
      <c r="C1093" s="108">
        <v>1000</v>
      </c>
      <c r="D1093" s="47" t="s">
        <v>45</v>
      </c>
      <c r="E1093" s="106" t="s">
        <v>1109</v>
      </c>
      <c r="F1093" s="178">
        <v>940</v>
      </c>
      <c r="G1093" s="47">
        <v>2016</v>
      </c>
      <c r="H1093" s="47" t="s">
        <v>45</v>
      </c>
      <c r="I1093" s="86" t="s">
        <v>144</v>
      </c>
      <c r="J1093" s="22" t="s">
        <v>1476</v>
      </c>
      <c r="K1093" s="81"/>
      <c r="L1093" s="81"/>
      <c r="M1093" s="81"/>
      <c r="N1093" s="81"/>
      <c r="O1093" s="81"/>
      <c r="P1093" s="81"/>
      <c r="Q1093" s="81"/>
      <c r="R1093" s="81"/>
      <c r="S1093" s="81"/>
      <c r="T1093" s="81"/>
      <c r="U1093" s="81"/>
      <c r="V1093" s="81"/>
      <c r="W1093" s="81"/>
      <c r="X1093" s="81"/>
      <c r="Y1093" s="81"/>
      <c r="Z1093" s="81"/>
      <c r="AA1093" s="81"/>
      <c r="AB1093" s="81"/>
      <c r="AC1093" s="81"/>
      <c r="AD1093" s="81"/>
      <c r="AE1093" s="81"/>
      <c r="AF1093" s="81"/>
      <c r="AG1093" s="81"/>
      <c r="AH1093" s="81"/>
      <c r="AI1093" s="81"/>
      <c r="AJ1093" s="81"/>
      <c r="AK1093" s="81"/>
      <c r="AL1093" s="81"/>
      <c r="AM1093" s="81"/>
      <c r="AN1093" s="81"/>
      <c r="AO1093" s="81"/>
      <c r="AP1093" s="81"/>
      <c r="AQ1093" s="81"/>
      <c r="AR1093" s="81"/>
      <c r="AS1093" s="81"/>
    </row>
    <row r="1094" spans="1:45" s="111" customFormat="1" ht="24">
      <c r="A1094" s="47">
        <f t="shared" si="7"/>
        <v>203</v>
      </c>
      <c r="B1094" s="160" t="s">
        <v>1477</v>
      </c>
      <c r="C1094" s="108">
        <v>1000</v>
      </c>
      <c r="D1094" s="47" t="s">
        <v>45</v>
      </c>
      <c r="E1094" s="106" t="s">
        <v>1109</v>
      </c>
      <c r="F1094" s="110"/>
      <c r="G1094" s="109"/>
      <c r="H1094" s="106"/>
      <c r="I1094" s="109"/>
      <c r="J1094" s="83"/>
      <c r="K1094" s="81"/>
      <c r="L1094" s="81"/>
      <c r="M1094" s="81"/>
      <c r="N1094" s="81"/>
      <c r="O1094" s="81"/>
      <c r="P1094" s="81"/>
      <c r="Q1094" s="81"/>
      <c r="R1094" s="81"/>
      <c r="S1094" s="81"/>
      <c r="T1094" s="81"/>
      <c r="U1094" s="81"/>
      <c r="V1094" s="81"/>
      <c r="W1094" s="81"/>
      <c r="X1094" s="81"/>
      <c r="Y1094" s="81"/>
      <c r="Z1094" s="81"/>
      <c r="AA1094" s="81"/>
      <c r="AB1094" s="81"/>
      <c r="AC1094" s="81"/>
      <c r="AD1094" s="81"/>
      <c r="AE1094" s="81"/>
      <c r="AF1094" s="81"/>
      <c r="AG1094" s="81"/>
      <c r="AH1094" s="81"/>
      <c r="AI1094" s="81"/>
      <c r="AJ1094" s="81"/>
      <c r="AK1094" s="81"/>
      <c r="AL1094" s="81"/>
      <c r="AM1094" s="81"/>
      <c r="AN1094" s="81"/>
      <c r="AO1094" s="81"/>
      <c r="AP1094" s="81"/>
      <c r="AQ1094" s="81"/>
      <c r="AR1094" s="81"/>
      <c r="AS1094" s="81"/>
    </row>
    <row r="1095" spans="1:45" s="111" customFormat="1" ht="60">
      <c r="A1095" s="47">
        <f t="shared" si="7"/>
        <v>204</v>
      </c>
      <c r="B1095" s="160" t="s">
        <v>1478</v>
      </c>
      <c r="C1095" s="108">
        <v>1000</v>
      </c>
      <c r="D1095" s="47" t="s">
        <v>45</v>
      </c>
      <c r="E1095" s="161" t="s">
        <v>1109</v>
      </c>
      <c r="F1095" s="110"/>
      <c r="G1095" s="109"/>
      <c r="H1095" s="106"/>
      <c r="I1095" s="109"/>
      <c r="J1095" s="83"/>
      <c r="K1095" s="81"/>
      <c r="L1095" s="81"/>
      <c r="M1095" s="81"/>
      <c r="N1095" s="81"/>
      <c r="O1095" s="81"/>
      <c r="P1095" s="81"/>
      <c r="Q1095" s="81"/>
      <c r="R1095" s="81"/>
      <c r="S1095" s="81"/>
      <c r="T1095" s="81"/>
      <c r="U1095" s="81"/>
      <c r="V1095" s="81"/>
      <c r="W1095" s="81"/>
      <c r="X1095" s="81"/>
      <c r="Y1095" s="81"/>
      <c r="Z1095" s="81"/>
      <c r="AA1095" s="81"/>
      <c r="AB1095" s="81"/>
      <c r="AC1095" s="81"/>
      <c r="AD1095" s="81"/>
      <c r="AE1095" s="81"/>
      <c r="AF1095" s="81"/>
      <c r="AG1095" s="81"/>
      <c r="AH1095" s="81"/>
      <c r="AI1095" s="81"/>
      <c r="AJ1095" s="81"/>
      <c r="AK1095" s="81"/>
      <c r="AL1095" s="81"/>
      <c r="AM1095" s="81"/>
      <c r="AN1095" s="81"/>
      <c r="AO1095" s="81"/>
      <c r="AP1095" s="81"/>
      <c r="AQ1095" s="81"/>
      <c r="AR1095" s="81"/>
      <c r="AS1095" s="81"/>
    </row>
    <row r="1096" spans="1:45" s="111" customFormat="1" ht="108">
      <c r="A1096" s="47">
        <f t="shared" si="7"/>
        <v>205</v>
      </c>
      <c r="B1096" s="107" t="s">
        <v>1479</v>
      </c>
      <c r="C1096" s="108">
        <v>1000</v>
      </c>
      <c r="D1096" s="47" t="s">
        <v>45</v>
      </c>
      <c r="E1096" s="161" t="s">
        <v>1109</v>
      </c>
      <c r="F1096" s="178">
        <v>1000</v>
      </c>
      <c r="G1096" s="47">
        <v>2016</v>
      </c>
      <c r="H1096" s="47" t="s">
        <v>45</v>
      </c>
      <c r="I1096" s="47" t="s">
        <v>1109</v>
      </c>
      <c r="J1096" s="22" t="s">
        <v>1480</v>
      </c>
      <c r="K1096" s="81"/>
      <c r="L1096" s="81"/>
      <c r="M1096" s="81"/>
      <c r="N1096" s="81"/>
      <c r="O1096" s="81"/>
      <c r="P1096" s="81"/>
      <c r="Q1096" s="81"/>
      <c r="R1096" s="81"/>
      <c r="S1096" s="81"/>
      <c r="T1096" s="81"/>
      <c r="U1096" s="81"/>
      <c r="V1096" s="81"/>
      <c r="W1096" s="81"/>
      <c r="X1096" s="81"/>
      <c r="Y1096" s="81"/>
      <c r="Z1096" s="81"/>
      <c r="AA1096" s="81"/>
      <c r="AB1096" s="81"/>
      <c r="AC1096" s="81"/>
      <c r="AD1096" s="81"/>
      <c r="AE1096" s="81"/>
      <c r="AF1096" s="81"/>
      <c r="AG1096" s="81"/>
      <c r="AH1096" s="81"/>
      <c r="AI1096" s="81"/>
      <c r="AJ1096" s="81"/>
      <c r="AK1096" s="81"/>
      <c r="AL1096" s="81"/>
      <c r="AM1096" s="81"/>
      <c r="AN1096" s="81"/>
      <c r="AO1096" s="81"/>
      <c r="AP1096" s="81"/>
      <c r="AQ1096" s="81"/>
      <c r="AR1096" s="81"/>
      <c r="AS1096" s="81"/>
    </row>
    <row r="1097" spans="1:45" s="111" customFormat="1" ht="84">
      <c r="A1097" s="47">
        <f t="shared" si="7"/>
        <v>206</v>
      </c>
      <c r="B1097" s="107" t="s">
        <v>1481</v>
      </c>
      <c r="C1097" s="108">
        <v>1000</v>
      </c>
      <c r="D1097" s="47" t="s">
        <v>45</v>
      </c>
      <c r="E1097" s="161" t="s">
        <v>1109</v>
      </c>
      <c r="F1097" s="178">
        <v>267.77999999999997</v>
      </c>
      <c r="G1097" s="47">
        <v>2016</v>
      </c>
      <c r="H1097" s="47" t="s">
        <v>45</v>
      </c>
      <c r="I1097" s="86" t="s">
        <v>144</v>
      </c>
      <c r="J1097" s="22" t="s">
        <v>1482</v>
      </c>
      <c r="K1097" s="81"/>
      <c r="L1097" s="81"/>
      <c r="M1097" s="81"/>
      <c r="N1097" s="81"/>
      <c r="O1097" s="81"/>
      <c r="P1097" s="81"/>
      <c r="Q1097" s="81"/>
      <c r="R1097" s="81"/>
      <c r="S1097" s="81"/>
      <c r="T1097" s="81"/>
      <c r="U1097" s="81"/>
      <c r="V1097" s="81"/>
      <c r="W1097" s="81"/>
      <c r="X1097" s="81"/>
      <c r="Y1097" s="81"/>
      <c r="Z1097" s="81"/>
      <c r="AA1097" s="81"/>
      <c r="AB1097" s="81"/>
      <c r="AC1097" s="81"/>
      <c r="AD1097" s="81"/>
      <c r="AE1097" s="81"/>
      <c r="AF1097" s="81"/>
      <c r="AG1097" s="81"/>
      <c r="AH1097" s="81"/>
      <c r="AI1097" s="81"/>
      <c r="AJ1097" s="81"/>
      <c r="AK1097" s="81"/>
      <c r="AL1097" s="81"/>
      <c r="AM1097" s="81"/>
      <c r="AN1097" s="81"/>
      <c r="AO1097" s="81"/>
      <c r="AP1097" s="81"/>
      <c r="AQ1097" s="81"/>
      <c r="AR1097" s="81"/>
      <c r="AS1097" s="81"/>
    </row>
    <row r="1098" spans="1:45" s="111" customFormat="1" ht="36">
      <c r="A1098" s="47">
        <f t="shared" si="7"/>
        <v>207</v>
      </c>
      <c r="B1098" s="160" t="s">
        <v>1483</v>
      </c>
      <c r="C1098" s="108">
        <v>1000</v>
      </c>
      <c r="D1098" s="47" t="s">
        <v>45</v>
      </c>
      <c r="E1098" s="161" t="s">
        <v>1109</v>
      </c>
      <c r="F1098" s="110"/>
      <c r="G1098" s="109"/>
      <c r="H1098" s="106"/>
      <c r="I1098" s="109"/>
      <c r="J1098" s="83"/>
      <c r="K1098" s="81"/>
      <c r="L1098" s="81"/>
      <c r="M1098" s="81"/>
      <c r="N1098" s="81"/>
      <c r="O1098" s="81"/>
      <c r="P1098" s="81"/>
      <c r="Q1098" s="81"/>
      <c r="R1098" s="81"/>
      <c r="S1098" s="81"/>
      <c r="T1098" s="81"/>
      <c r="U1098" s="81"/>
      <c r="V1098" s="81"/>
      <c r="W1098" s="81"/>
      <c r="X1098" s="81"/>
      <c r="Y1098" s="81"/>
      <c r="Z1098" s="81"/>
      <c r="AA1098" s="81"/>
      <c r="AB1098" s="81"/>
      <c r="AC1098" s="81"/>
      <c r="AD1098" s="81"/>
      <c r="AE1098" s="81"/>
      <c r="AF1098" s="81"/>
      <c r="AG1098" s="81"/>
      <c r="AH1098" s="81"/>
      <c r="AI1098" s="81"/>
      <c r="AJ1098" s="81"/>
      <c r="AK1098" s="81"/>
      <c r="AL1098" s="81"/>
      <c r="AM1098" s="81"/>
      <c r="AN1098" s="81"/>
      <c r="AO1098" s="81"/>
      <c r="AP1098" s="81"/>
      <c r="AQ1098" s="81"/>
      <c r="AR1098" s="81"/>
      <c r="AS1098" s="81"/>
    </row>
    <row r="1099" spans="1:45" s="111" customFormat="1" ht="36">
      <c r="A1099" s="47">
        <f t="shared" si="7"/>
        <v>208</v>
      </c>
      <c r="B1099" s="107" t="s">
        <v>1484</v>
      </c>
      <c r="C1099" s="108">
        <v>1000</v>
      </c>
      <c r="D1099" s="47" t="s">
        <v>45</v>
      </c>
      <c r="E1099" s="106" t="s">
        <v>1109</v>
      </c>
      <c r="F1099" s="110"/>
      <c r="G1099" s="109"/>
      <c r="H1099" s="106"/>
      <c r="I1099" s="109"/>
      <c r="J1099" s="83"/>
      <c r="K1099" s="81"/>
      <c r="L1099" s="81"/>
      <c r="M1099" s="81"/>
      <c r="N1099" s="81"/>
      <c r="O1099" s="81"/>
      <c r="P1099" s="81"/>
      <c r="Q1099" s="81"/>
      <c r="R1099" s="81"/>
      <c r="S1099" s="81"/>
      <c r="T1099" s="81"/>
      <c r="U1099" s="81"/>
      <c r="V1099" s="81"/>
      <c r="W1099" s="81"/>
      <c r="X1099" s="81"/>
      <c r="Y1099" s="81"/>
      <c r="Z1099" s="81"/>
      <c r="AA1099" s="81"/>
      <c r="AB1099" s="81"/>
      <c r="AC1099" s="81"/>
      <c r="AD1099" s="81"/>
      <c r="AE1099" s="81"/>
      <c r="AF1099" s="81"/>
      <c r="AG1099" s="81"/>
      <c r="AH1099" s="81"/>
      <c r="AI1099" s="81"/>
      <c r="AJ1099" s="81"/>
      <c r="AK1099" s="81"/>
      <c r="AL1099" s="81"/>
      <c r="AM1099" s="81"/>
      <c r="AN1099" s="81"/>
      <c r="AO1099" s="81"/>
      <c r="AP1099" s="81"/>
      <c r="AQ1099" s="81"/>
      <c r="AR1099" s="81"/>
      <c r="AS1099" s="81"/>
    </row>
    <row r="1100" spans="1:45" s="111" customFormat="1" ht="60">
      <c r="A1100" s="47">
        <f t="shared" si="7"/>
        <v>209</v>
      </c>
      <c r="B1100" s="107" t="s">
        <v>1485</v>
      </c>
      <c r="C1100" s="108">
        <v>1000</v>
      </c>
      <c r="D1100" s="47" t="s">
        <v>45</v>
      </c>
      <c r="E1100" s="179" t="s">
        <v>1109</v>
      </c>
      <c r="F1100" s="110"/>
      <c r="G1100" s="109"/>
      <c r="H1100" s="106"/>
      <c r="I1100" s="109"/>
      <c r="J1100" s="83"/>
      <c r="K1100" s="81"/>
      <c r="L1100" s="81"/>
      <c r="M1100" s="81"/>
      <c r="N1100" s="81"/>
      <c r="O1100" s="81"/>
      <c r="P1100" s="81"/>
      <c r="Q1100" s="81"/>
      <c r="R1100" s="81"/>
      <c r="S1100" s="81"/>
      <c r="T1100" s="81"/>
      <c r="U1100" s="81"/>
      <c r="V1100" s="81"/>
      <c r="W1100" s="81"/>
      <c r="X1100" s="81"/>
      <c r="Y1100" s="81"/>
      <c r="Z1100" s="81"/>
      <c r="AA1100" s="81"/>
      <c r="AB1100" s="81"/>
      <c r="AC1100" s="81"/>
      <c r="AD1100" s="81"/>
      <c r="AE1100" s="81"/>
      <c r="AF1100" s="81"/>
      <c r="AG1100" s="81"/>
      <c r="AH1100" s="81"/>
      <c r="AI1100" s="81"/>
      <c r="AJ1100" s="81"/>
      <c r="AK1100" s="81"/>
      <c r="AL1100" s="81"/>
      <c r="AM1100" s="81"/>
      <c r="AN1100" s="81"/>
      <c r="AO1100" s="81"/>
      <c r="AP1100" s="81"/>
      <c r="AQ1100" s="81"/>
      <c r="AR1100" s="81"/>
      <c r="AS1100" s="81"/>
    </row>
    <row r="1101" spans="1:45" s="111" customFormat="1" ht="24">
      <c r="A1101" s="47">
        <f t="shared" si="7"/>
        <v>210</v>
      </c>
      <c r="B1101" s="160" t="s">
        <v>1486</v>
      </c>
      <c r="C1101" s="108">
        <v>500</v>
      </c>
      <c r="D1101" s="47" t="s">
        <v>45</v>
      </c>
      <c r="E1101" s="161" t="s">
        <v>1109</v>
      </c>
      <c r="F1101" s="110"/>
      <c r="G1101" s="109"/>
      <c r="H1101" s="106"/>
      <c r="I1101" s="109"/>
      <c r="J1101" s="83"/>
      <c r="K1101" s="81"/>
      <c r="L1101" s="81"/>
      <c r="M1101" s="81"/>
      <c r="N1101" s="81"/>
      <c r="O1101" s="81"/>
      <c r="P1101" s="81"/>
      <c r="Q1101" s="81"/>
      <c r="R1101" s="81"/>
      <c r="S1101" s="81"/>
      <c r="T1101" s="81"/>
      <c r="U1101" s="81"/>
      <c r="V1101" s="81"/>
      <c r="W1101" s="81"/>
      <c r="X1101" s="81"/>
      <c r="Y1101" s="81"/>
      <c r="Z1101" s="81"/>
      <c r="AA1101" s="81"/>
      <c r="AB1101" s="81"/>
      <c r="AC1101" s="81"/>
      <c r="AD1101" s="81"/>
      <c r="AE1101" s="81"/>
      <c r="AF1101" s="81"/>
      <c r="AG1101" s="81"/>
      <c r="AH1101" s="81"/>
      <c r="AI1101" s="81"/>
      <c r="AJ1101" s="81"/>
      <c r="AK1101" s="81"/>
      <c r="AL1101" s="81"/>
      <c r="AM1101" s="81"/>
      <c r="AN1101" s="81"/>
      <c r="AO1101" s="81"/>
      <c r="AP1101" s="81"/>
      <c r="AQ1101" s="81"/>
      <c r="AR1101" s="81"/>
      <c r="AS1101" s="81"/>
    </row>
    <row r="1102" spans="1:45" s="111" customFormat="1" ht="24">
      <c r="A1102" s="47">
        <f t="shared" si="7"/>
        <v>211</v>
      </c>
      <c r="B1102" s="107" t="s">
        <v>1487</v>
      </c>
      <c r="C1102" s="108">
        <v>440</v>
      </c>
      <c r="D1102" s="47" t="s">
        <v>45</v>
      </c>
      <c r="E1102" s="106" t="s">
        <v>1109</v>
      </c>
      <c r="F1102" s="110"/>
      <c r="G1102" s="109"/>
      <c r="H1102" s="106"/>
      <c r="I1102" s="109"/>
      <c r="J1102" s="83"/>
      <c r="K1102" s="81"/>
      <c r="L1102" s="81"/>
      <c r="M1102" s="81"/>
      <c r="N1102" s="81"/>
      <c r="O1102" s="81"/>
      <c r="P1102" s="81"/>
      <c r="Q1102" s="81"/>
      <c r="R1102" s="81"/>
      <c r="S1102" s="81"/>
      <c r="T1102" s="81"/>
      <c r="U1102" s="81"/>
      <c r="V1102" s="81"/>
      <c r="W1102" s="81"/>
      <c r="X1102" s="81"/>
      <c r="Y1102" s="81"/>
      <c r="Z1102" s="81"/>
      <c r="AA1102" s="81"/>
      <c r="AB1102" s="81"/>
      <c r="AC1102" s="81"/>
      <c r="AD1102" s="81"/>
      <c r="AE1102" s="81"/>
      <c r="AF1102" s="81"/>
      <c r="AG1102" s="81"/>
      <c r="AH1102" s="81"/>
      <c r="AI1102" s="81"/>
      <c r="AJ1102" s="81"/>
      <c r="AK1102" s="81"/>
      <c r="AL1102" s="81"/>
      <c r="AM1102" s="81"/>
      <c r="AN1102" s="81"/>
      <c r="AO1102" s="81"/>
      <c r="AP1102" s="81"/>
      <c r="AQ1102" s="81"/>
      <c r="AR1102" s="81"/>
      <c r="AS1102" s="81"/>
    </row>
    <row r="1103" spans="1:45" s="182" customFormat="1" ht="24">
      <c r="A1103" s="47">
        <f t="shared" si="7"/>
        <v>212</v>
      </c>
      <c r="B1103" s="160" t="s">
        <v>1488</v>
      </c>
      <c r="C1103" s="108">
        <v>400</v>
      </c>
      <c r="D1103" s="47" t="s">
        <v>45</v>
      </c>
      <c r="E1103" s="161" t="s">
        <v>1109</v>
      </c>
      <c r="F1103" s="183"/>
      <c r="G1103" s="106"/>
      <c r="H1103" s="106"/>
      <c r="I1103" s="106"/>
      <c r="J1103" s="47"/>
      <c r="K1103" s="81"/>
      <c r="L1103" s="81"/>
      <c r="M1103" s="81"/>
      <c r="N1103" s="81"/>
      <c r="O1103" s="81"/>
      <c r="P1103" s="81"/>
      <c r="Q1103" s="81"/>
      <c r="R1103" s="81"/>
      <c r="S1103" s="81"/>
      <c r="T1103" s="81"/>
      <c r="U1103" s="81"/>
      <c r="V1103" s="81"/>
      <c r="W1103" s="81"/>
      <c r="X1103" s="81"/>
      <c r="Y1103" s="81"/>
      <c r="Z1103" s="81"/>
      <c r="AA1103" s="81"/>
      <c r="AB1103" s="81"/>
      <c r="AC1103" s="81"/>
      <c r="AD1103" s="81"/>
      <c r="AE1103" s="81"/>
      <c r="AF1103" s="81"/>
      <c r="AG1103" s="81"/>
      <c r="AH1103" s="81"/>
      <c r="AI1103" s="81"/>
      <c r="AJ1103" s="81"/>
      <c r="AK1103" s="81"/>
      <c r="AL1103" s="81"/>
      <c r="AM1103" s="81"/>
      <c r="AN1103" s="81"/>
      <c r="AO1103" s="81"/>
      <c r="AP1103" s="81"/>
      <c r="AQ1103" s="81"/>
      <c r="AR1103" s="81"/>
      <c r="AS1103" s="81"/>
    </row>
    <row r="1104" spans="1:45" s="111" customFormat="1" ht="36">
      <c r="A1104" s="47">
        <f t="shared" si="7"/>
        <v>213</v>
      </c>
      <c r="B1104" s="160" t="s">
        <v>1489</v>
      </c>
      <c r="C1104" s="108">
        <v>300</v>
      </c>
      <c r="D1104" s="47" t="s">
        <v>45</v>
      </c>
      <c r="E1104" s="161" t="s">
        <v>1109</v>
      </c>
      <c r="F1104" s="178">
        <v>293.37</v>
      </c>
      <c r="G1104" s="47">
        <v>2016</v>
      </c>
      <c r="H1104" s="47" t="s">
        <v>45</v>
      </c>
      <c r="I1104" s="47" t="s">
        <v>1109</v>
      </c>
      <c r="J1104" s="89" t="s">
        <v>1489</v>
      </c>
      <c r="K1104" s="81"/>
      <c r="L1104" s="81"/>
      <c r="M1104" s="81"/>
      <c r="N1104" s="81"/>
      <c r="O1104" s="81"/>
      <c r="P1104" s="81"/>
      <c r="Q1104" s="81"/>
      <c r="R1104" s="81"/>
      <c r="S1104" s="81"/>
      <c r="T1104" s="81"/>
      <c r="U1104" s="81"/>
      <c r="V1104" s="81"/>
      <c r="W1104" s="81"/>
      <c r="X1104" s="81"/>
      <c r="Y1104" s="81"/>
      <c r="Z1104" s="81"/>
      <c r="AA1104" s="81"/>
      <c r="AB1104" s="81"/>
      <c r="AC1104" s="81"/>
      <c r="AD1104" s="81"/>
      <c r="AE1104" s="81"/>
      <c r="AF1104" s="81"/>
      <c r="AG1104" s="81"/>
      <c r="AH1104" s="81"/>
      <c r="AI1104" s="81"/>
      <c r="AJ1104" s="81"/>
      <c r="AK1104" s="81"/>
      <c r="AL1104" s="81"/>
      <c r="AM1104" s="81"/>
      <c r="AN1104" s="81"/>
      <c r="AO1104" s="81"/>
      <c r="AP1104" s="81"/>
      <c r="AQ1104" s="81"/>
      <c r="AR1104" s="81"/>
      <c r="AS1104" s="81"/>
    </row>
    <row r="1105" spans="1:45" s="111" customFormat="1" ht="24">
      <c r="A1105" s="47">
        <f t="shared" si="7"/>
        <v>214</v>
      </c>
      <c r="B1105" s="107" t="s">
        <v>1490</v>
      </c>
      <c r="C1105" s="108">
        <v>300</v>
      </c>
      <c r="D1105" s="47" t="s">
        <v>45</v>
      </c>
      <c r="E1105" s="106" t="s">
        <v>1109</v>
      </c>
      <c r="F1105" s="110"/>
      <c r="G1105" s="109"/>
      <c r="H1105" s="47"/>
      <c r="I1105" s="109"/>
      <c r="J1105" s="22"/>
      <c r="K1105" s="81"/>
      <c r="L1105" s="81"/>
      <c r="M1105" s="81"/>
      <c r="N1105" s="81"/>
      <c r="O1105" s="81"/>
      <c r="P1105" s="81"/>
      <c r="Q1105" s="81"/>
      <c r="R1105" s="81"/>
      <c r="S1105" s="81"/>
      <c r="T1105" s="81"/>
      <c r="U1105" s="81"/>
      <c r="V1105" s="81"/>
      <c r="W1105" s="81"/>
      <c r="X1105" s="81"/>
      <c r="Y1105" s="81"/>
      <c r="Z1105" s="81"/>
      <c r="AA1105" s="81"/>
      <c r="AB1105" s="81"/>
      <c r="AC1105" s="81"/>
      <c r="AD1105" s="81"/>
      <c r="AE1105" s="81"/>
      <c r="AF1105" s="81"/>
      <c r="AG1105" s="81"/>
      <c r="AH1105" s="81"/>
      <c r="AI1105" s="81"/>
      <c r="AJ1105" s="81"/>
      <c r="AK1105" s="81"/>
      <c r="AL1105" s="81"/>
      <c r="AM1105" s="81"/>
      <c r="AN1105" s="81"/>
      <c r="AO1105" s="81"/>
      <c r="AP1105" s="81"/>
      <c r="AQ1105" s="81"/>
      <c r="AR1105" s="81"/>
      <c r="AS1105" s="81"/>
    </row>
    <row r="1106" spans="1:45" s="111" customFormat="1" ht="24">
      <c r="A1106" s="47">
        <f t="shared" si="7"/>
        <v>215</v>
      </c>
      <c r="B1106" s="160" t="s">
        <v>1491</v>
      </c>
      <c r="C1106" s="108">
        <v>250</v>
      </c>
      <c r="D1106" s="47" t="s">
        <v>45</v>
      </c>
      <c r="E1106" s="161" t="s">
        <v>1109</v>
      </c>
      <c r="F1106" s="110"/>
      <c r="G1106" s="109"/>
      <c r="H1106" s="106"/>
      <c r="I1106" s="109"/>
      <c r="J1106" s="22"/>
      <c r="K1106" s="81"/>
      <c r="L1106" s="81"/>
      <c r="M1106" s="81"/>
      <c r="N1106" s="81"/>
      <c r="O1106" s="81"/>
      <c r="P1106" s="81"/>
      <c r="Q1106" s="81"/>
      <c r="R1106" s="81"/>
      <c r="S1106" s="81"/>
      <c r="T1106" s="81"/>
      <c r="U1106" s="81"/>
      <c r="V1106" s="81"/>
      <c r="W1106" s="81"/>
      <c r="X1106" s="81"/>
      <c r="Y1106" s="81"/>
      <c r="Z1106" s="81"/>
      <c r="AA1106" s="81"/>
      <c r="AB1106" s="81"/>
      <c r="AC1106" s="81"/>
      <c r="AD1106" s="81"/>
      <c r="AE1106" s="81"/>
      <c r="AF1106" s="81"/>
      <c r="AG1106" s="81"/>
      <c r="AH1106" s="81"/>
      <c r="AI1106" s="81"/>
      <c r="AJ1106" s="81"/>
      <c r="AK1106" s="81"/>
      <c r="AL1106" s="81"/>
      <c r="AM1106" s="81"/>
      <c r="AN1106" s="81"/>
      <c r="AO1106" s="81"/>
      <c r="AP1106" s="81"/>
      <c r="AQ1106" s="81"/>
      <c r="AR1106" s="81"/>
      <c r="AS1106" s="81"/>
    </row>
    <row r="1107" spans="1:45" s="111" customFormat="1" ht="36">
      <c r="A1107" s="47">
        <f t="shared" si="7"/>
        <v>216</v>
      </c>
      <c r="B1107" s="174" t="s">
        <v>1492</v>
      </c>
      <c r="C1107" s="108">
        <v>180</v>
      </c>
      <c r="D1107" s="47" t="s">
        <v>45</v>
      </c>
      <c r="E1107" s="175" t="s">
        <v>1109</v>
      </c>
      <c r="F1107" s="110"/>
      <c r="G1107" s="109"/>
      <c r="H1107" s="106"/>
      <c r="I1107" s="109"/>
      <c r="J1107" s="22"/>
      <c r="K1107" s="81"/>
      <c r="L1107" s="81"/>
      <c r="M1107" s="81"/>
      <c r="N1107" s="81"/>
      <c r="O1107" s="81"/>
      <c r="P1107" s="81"/>
      <c r="Q1107" s="81"/>
      <c r="R1107" s="81"/>
      <c r="S1107" s="81"/>
      <c r="T1107" s="81"/>
      <c r="U1107" s="81"/>
      <c r="V1107" s="81"/>
      <c r="W1107" s="81"/>
      <c r="X1107" s="81"/>
      <c r="Y1107" s="81"/>
      <c r="Z1107" s="81"/>
      <c r="AA1107" s="81"/>
      <c r="AB1107" s="81"/>
      <c r="AC1107" s="81"/>
      <c r="AD1107" s="81"/>
      <c r="AE1107" s="81"/>
      <c r="AF1107" s="81"/>
      <c r="AG1107" s="81"/>
      <c r="AH1107" s="81"/>
      <c r="AI1107" s="81"/>
      <c r="AJ1107" s="81"/>
      <c r="AK1107" s="81"/>
      <c r="AL1107" s="81"/>
      <c r="AM1107" s="81"/>
      <c r="AN1107" s="81"/>
      <c r="AO1107" s="81"/>
      <c r="AP1107" s="81"/>
      <c r="AQ1107" s="81"/>
      <c r="AR1107" s="81"/>
      <c r="AS1107" s="81"/>
    </row>
    <row r="1108" spans="1:45" s="111" customFormat="1" ht="36">
      <c r="A1108" s="47">
        <f t="shared" si="7"/>
        <v>217</v>
      </c>
      <c r="B1108" s="174" t="s">
        <v>1493</v>
      </c>
      <c r="C1108" s="108">
        <v>180</v>
      </c>
      <c r="D1108" s="47" t="s">
        <v>45</v>
      </c>
      <c r="E1108" s="175" t="s">
        <v>1109</v>
      </c>
      <c r="F1108" s="110"/>
      <c r="G1108" s="109"/>
      <c r="H1108" s="106"/>
      <c r="I1108" s="109"/>
      <c r="J1108" s="22"/>
      <c r="K1108" s="81"/>
      <c r="L1108" s="81"/>
      <c r="M1108" s="81"/>
      <c r="N1108" s="81"/>
      <c r="O1108" s="81"/>
      <c r="P1108" s="81"/>
      <c r="Q1108" s="81"/>
      <c r="R1108" s="81"/>
      <c r="S1108" s="81"/>
      <c r="T1108" s="81"/>
      <c r="U1108" s="81"/>
      <c r="V1108" s="81"/>
      <c r="W1108" s="81"/>
      <c r="X1108" s="81"/>
      <c r="Y1108" s="81"/>
      <c r="Z1108" s="81"/>
      <c r="AA1108" s="81"/>
      <c r="AB1108" s="81"/>
      <c r="AC1108" s="81"/>
      <c r="AD1108" s="81"/>
      <c r="AE1108" s="81"/>
      <c r="AF1108" s="81"/>
      <c r="AG1108" s="81"/>
      <c r="AH1108" s="81"/>
      <c r="AI1108" s="81"/>
      <c r="AJ1108" s="81"/>
      <c r="AK1108" s="81"/>
      <c r="AL1108" s="81"/>
      <c r="AM1108" s="81"/>
      <c r="AN1108" s="81"/>
      <c r="AO1108" s="81"/>
      <c r="AP1108" s="81"/>
      <c r="AQ1108" s="81"/>
      <c r="AR1108" s="81"/>
      <c r="AS1108" s="81"/>
    </row>
    <row r="1109" spans="1:45" s="111" customFormat="1" ht="36">
      <c r="A1109" s="47">
        <f t="shared" si="7"/>
        <v>218</v>
      </c>
      <c r="B1109" s="174" t="s">
        <v>1494</v>
      </c>
      <c r="C1109" s="108">
        <v>180</v>
      </c>
      <c r="D1109" s="47" t="s">
        <v>45</v>
      </c>
      <c r="E1109" s="175" t="s">
        <v>1109</v>
      </c>
      <c r="F1109" s="110"/>
      <c r="G1109" s="109"/>
      <c r="H1109" s="106"/>
      <c r="I1109" s="109"/>
      <c r="J1109" s="22"/>
      <c r="K1109" s="81"/>
      <c r="L1109" s="81"/>
      <c r="M1109" s="81"/>
      <c r="N1109" s="81"/>
      <c r="O1109" s="81"/>
      <c r="P1109" s="81"/>
      <c r="Q1109" s="81"/>
      <c r="R1109" s="81"/>
      <c r="S1109" s="81"/>
      <c r="T1109" s="81"/>
      <c r="U1109" s="81"/>
      <c r="V1109" s="81"/>
      <c r="W1109" s="81"/>
      <c r="X1109" s="81"/>
      <c r="Y1109" s="81"/>
      <c r="Z1109" s="81"/>
      <c r="AA1109" s="81"/>
      <c r="AB1109" s="81"/>
      <c r="AC1109" s="81"/>
      <c r="AD1109" s="81"/>
      <c r="AE1109" s="81"/>
      <c r="AF1109" s="81"/>
      <c r="AG1109" s="81"/>
      <c r="AH1109" s="81"/>
      <c r="AI1109" s="81"/>
      <c r="AJ1109" s="81"/>
      <c r="AK1109" s="81"/>
      <c r="AL1109" s="81"/>
      <c r="AM1109" s="81"/>
      <c r="AN1109" s="81"/>
      <c r="AO1109" s="81"/>
      <c r="AP1109" s="81"/>
      <c r="AQ1109" s="81"/>
      <c r="AR1109" s="81"/>
      <c r="AS1109" s="81"/>
    </row>
    <row r="1110" spans="1:45" s="111" customFormat="1" ht="36">
      <c r="A1110" s="47">
        <f t="shared" si="7"/>
        <v>219</v>
      </c>
      <c r="B1110" s="160" t="s">
        <v>1495</v>
      </c>
      <c r="C1110" s="108">
        <v>180</v>
      </c>
      <c r="D1110" s="47" t="s">
        <v>45</v>
      </c>
      <c r="E1110" s="161" t="s">
        <v>1109</v>
      </c>
      <c r="F1110" s="110"/>
      <c r="G1110" s="109"/>
      <c r="H1110" s="106"/>
      <c r="I1110" s="109"/>
      <c r="J1110" s="22"/>
      <c r="K1110" s="81"/>
      <c r="L1110" s="81"/>
      <c r="M1110" s="81"/>
      <c r="N1110" s="81"/>
      <c r="O1110" s="81"/>
      <c r="P1110" s="81"/>
      <c r="Q1110" s="81"/>
      <c r="R1110" s="81"/>
      <c r="S1110" s="81"/>
      <c r="T1110" s="81"/>
      <c r="U1110" s="81"/>
      <c r="V1110" s="81"/>
      <c r="W1110" s="81"/>
      <c r="X1110" s="81"/>
      <c r="Y1110" s="81"/>
      <c r="Z1110" s="81"/>
      <c r="AA1110" s="81"/>
      <c r="AB1110" s="81"/>
      <c r="AC1110" s="81"/>
      <c r="AD1110" s="81"/>
      <c r="AE1110" s="81"/>
      <c r="AF1110" s="81"/>
      <c r="AG1110" s="81"/>
      <c r="AH1110" s="81"/>
      <c r="AI1110" s="81"/>
      <c r="AJ1110" s="81"/>
      <c r="AK1110" s="81"/>
      <c r="AL1110" s="81"/>
      <c r="AM1110" s="81"/>
      <c r="AN1110" s="81"/>
      <c r="AO1110" s="81"/>
      <c r="AP1110" s="81"/>
      <c r="AQ1110" s="81"/>
      <c r="AR1110" s="81"/>
      <c r="AS1110" s="81"/>
    </row>
    <row r="1111" spans="1:45" s="111" customFormat="1" ht="36">
      <c r="A1111" s="47">
        <f t="shared" si="7"/>
        <v>220</v>
      </c>
      <c r="B1111" s="107" t="s">
        <v>1496</v>
      </c>
      <c r="C1111" s="108">
        <v>120</v>
      </c>
      <c r="D1111" s="47" t="s">
        <v>45</v>
      </c>
      <c r="E1111" s="106" t="s">
        <v>1109</v>
      </c>
      <c r="F1111" s="110"/>
      <c r="G1111" s="109"/>
      <c r="H1111" s="106"/>
      <c r="I1111" s="109"/>
      <c r="J1111" s="22"/>
      <c r="K1111" s="81"/>
      <c r="L1111" s="81"/>
      <c r="M1111" s="81"/>
      <c r="N1111" s="81"/>
      <c r="O1111" s="81"/>
      <c r="P1111" s="81"/>
      <c r="Q1111" s="81"/>
      <c r="R1111" s="81"/>
      <c r="S1111" s="81"/>
      <c r="T1111" s="81"/>
      <c r="U1111" s="81"/>
      <c r="V1111" s="81"/>
      <c r="W1111" s="81"/>
      <c r="X1111" s="81"/>
      <c r="Y1111" s="81"/>
      <c r="Z1111" s="81"/>
      <c r="AA1111" s="81"/>
      <c r="AB1111" s="81"/>
      <c r="AC1111" s="81"/>
      <c r="AD1111" s="81"/>
      <c r="AE1111" s="81"/>
      <c r="AF1111" s="81"/>
      <c r="AG1111" s="81"/>
      <c r="AH1111" s="81"/>
      <c r="AI1111" s="81"/>
      <c r="AJ1111" s="81"/>
      <c r="AK1111" s="81"/>
      <c r="AL1111" s="81"/>
      <c r="AM1111" s="81"/>
      <c r="AN1111" s="81"/>
      <c r="AO1111" s="81"/>
      <c r="AP1111" s="81"/>
      <c r="AQ1111" s="81"/>
      <c r="AR1111" s="81"/>
      <c r="AS1111" s="81"/>
    </row>
    <row r="1112" spans="1:45" s="111" customFormat="1" ht="36">
      <c r="A1112" s="47">
        <f t="shared" si="7"/>
        <v>221</v>
      </c>
      <c r="B1112" s="160" t="s">
        <v>1497</v>
      </c>
      <c r="C1112" s="108">
        <v>120</v>
      </c>
      <c r="D1112" s="47" t="s">
        <v>45</v>
      </c>
      <c r="E1112" s="161" t="s">
        <v>1109</v>
      </c>
      <c r="F1112" s="110"/>
      <c r="G1112" s="109"/>
      <c r="H1112" s="106"/>
      <c r="I1112" s="109"/>
      <c r="J1112" s="22"/>
      <c r="K1112" s="81"/>
      <c r="L1112" s="81"/>
      <c r="M1112" s="81"/>
      <c r="N1112" s="81"/>
      <c r="O1112" s="81"/>
      <c r="P1112" s="81"/>
      <c r="Q1112" s="81"/>
      <c r="R1112" s="81"/>
      <c r="S1112" s="81"/>
      <c r="T1112" s="81"/>
      <c r="U1112" s="81"/>
      <c r="V1112" s="81"/>
      <c r="W1112" s="81"/>
      <c r="X1112" s="81"/>
      <c r="Y1112" s="81"/>
      <c r="Z1112" s="81"/>
      <c r="AA1112" s="81"/>
      <c r="AB1112" s="81"/>
      <c r="AC1112" s="81"/>
      <c r="AD1112" s="81"/>
      <c r="AE1112" s="81"/>
      <c r="AF1112" s="81"/>
      <c r="AG1112" s="81"/>
      <c r="AH1112" s="81"/>
      <c r="AI1112" s="81"/>
      <c r="AJ1112" s="81"/>
      <c r="AK1112" s="81"/>
      <c r="AL1112" s="81"/>
      <c r="AM1112" s="81"/>
      <c r="AN1112" s="81"/>
      <c r="AO1112" s="81"/>
      <c r="AP1112" s="81"/>
      <c r="AQ1112" s="81"/>
      <c r="AR1112" s="81"/>
      <c r="AS1112" s="81"/>
    </row>
    <row r="1113" spans="1:45" s="199" customFormat="1" ht="15" thickBot="1">
      <c r="A1113" s="195" t="s">
        <v>1498</v>
      </c>
      <c r="B1113" s="196"/>
      <c r="C1113" s="204">
        <f>SUM(C826:C1112)</f>
        <v>310238325.56999999</v>
      </c>
      <c r="D1113" s="205"/>
      <c r="E1113" s="205"/>
      <c r="F1113" s="204">
        <f>SUM(F826:F1112)</f>
        <v>67754668.02769582</v>
      </c>
      <c r="G1113" s="206"/>
      <c r="H1113" s="217"/>
      <c r="I1113" s="197"/>
      <c r="J1113" s="198"/>
      <c r="K1113" s="81"/>
      <c r="L1113" s="81"/>
      <c r="M1113" s="81"/>
      <c r="N1113" s="81"/>
      <c r="O1113" s="81"/>
      <c r="P1113" s="81"/>
      <c r="Q1113" s="81"/>
      <c r="R1113" s="81"/>
      <c r="S1113" s="81"/>
      <c r="T1113" s="81"/>
      <c r="U1113" s="81"/>
      <c r="V1113" s="81"/>
      <c r="W1113" s="81"/>
      <c r="X1113" s="81"/>
      <c r="Y1113" s="81"/>
      <c r="Z1113" s="81"/>
      <c r="AA1113" s="81"/>
      <c r="AB1113" s="81"/>
      <c r="AC1113" s="81"/>
      <c r="AD1113" s="81"/>
      <c r="AE1113" s="81"/>
      <c r="AF1113" s="81"/>
      <c r="AG1113" s="81"/>
      <c r="AH1113" s="81"/>
      <c r="AI1113" s="81"/>
      <c r="AJ1113" s="81"/>
      <c r="AK1113" s="81"/>
      <c r="AL1113" s="81"/>
      <c r="AM1113" s="81"/>
      <c r="AN1113" s="81"/>
      <c r="AO1113" s="81"/>
      <c r="AP1113" s="81"/>
      <c r="AQ1113" s="81"/>
      <c r="AR1113" s="81"/>
      <c r="AS1113" s="81"/>
    </row>
    <row r="1114" spans="1:45" s="199" customFormat="1" ht="15" thickBot="1">
      <c r="A1114" s="200" t="s">
        <v>1499</v>
      </c>
      <c r="B1114" s="201"/>
      <c r="C1114" s="207">
        <f>C689+C824+C1113</f>
        <v>479977180.56999999</v>
      </c>
      <c r="D1114" s="208"/>
      <c r="E1114" s="208"/>
      <c r="F1114" s="207">
        <f>F689+F824+F1113</f>
        <v>120062067.45769584</v>
      </c>
      <c r="G1114" s="209"/>
      <c r="H1114" s="218"/>
      <c r="I1114" s="202"/>
      <c r="J1114" s="203"/>
      <c r="K1114" s="81"/>
      <c r="L1114" s="81"/>
      <c r="M1114" s="81"/>
      <c r="N1114" s="81"/>
      <c r="O1114" s="81"/>
      <c r="P1114" s="81"/>
      <c r="Q1114" s="81"/>
      <c r="R1114" s="81"/>
      <c r="S1114" s="81"/>
      <c r="T1114" s="81"/>
      <c r="U1114" s="81"/>
      <c r="V1114" s="81"/>
      <c r="W1114" s="81"/>
      <c r="X1114" s="81"/>
      <c r="Y1114" s="81"/>
      <c r="Z1114" s="81"/>
      <c r="AA1114" s="81"/>
      <c r="AB1114" s="81"/>
      <c r="AC1114" s="81"/>
      <c r="AD1114" s="81"/>
    </row>
    <row r="1115" spans="1:45" ht="13.8">
      <c r="K1115" s="81"/>
      <c r="L1115" s="81"/>
      <c r="M1115" s="81"/>
      <c r="N1115" s="81"/>
      <c r="O1115" s="81"/>
      <c r="P1115" s="81"/>
      <c r="Q1115" s="81"/>
      <c r="R1115" s="81"/>
      <c r="S1115" s="81"/>
      <c r="T1115" s="81"/>
      <c r="U1115" s="81"/>
      <c r="V1115" s="81"/>
      <c r="W1115" s="81"/>
      <c r="X1115" s="81"/>
      <c r="Y1115" s="81"/>
      <c r="Z1115" s="81"/>
      <c r="AA1115" s="81"/>
      <c r="AB1115" s="81"/>
      <c r="AC1115" s="81"/>
      <c r="AD1115" s="81"/>
    </row>
    <row r="1116" spans="1:45" ht="12" customHeight="1">
      <c r="B1116" s="214" t="s">
        <v>991</v>
      </c>
      <c r="C1116" s="214"/>
      <c r="D1116" s="214"/>
      <c r="E1116" s="214"/>
      <c r="F1116" s="214"/>
      <c r="G1116" s="214"/>
      <c r="H1116" s="214"/>
      <c r="I1116" s="214"/>
      <c r="J1116" s="214"/>
      <c r="K1116" s="81"/>
      <c r="L1116" s="81"/>
      <c r="M1116" s="81"/>
      <c r="N1116" s="81"/>
      <c r="O1116" s="81"/>
      <c r="P1116" s="81"/>
      <c r="Q1116" s="81"/>
      <c r="R1116" s="81"/>
      <c r="S1116" s="81"/>
      <c r="T1116" s="81"/>
      <c r="U1116" s="81"/>
      <c r="V1116" s="81"/>
      <c r="W1116" s="81"/>
      <c r="X1116" s="81"/>
      <c r="Y1116" s="81"/>
      <c r="Z1116" s="81"/>
      <c r="AA1116" s="81"/>
      <c r="AB1116" s="81"/>
      <c r="AC1116" s="81"/>
      <c r="AD1116" s="81"/>
    </row>
    <row r="1117" spans="1:45" ht="12" customHeight="1">
      <c r="B1117" s="214"/>
      <c r="C1117" s="214"/>
      <c r="D1117" s="214"/>
      <c r="E1117" s="214"/>
      <c r="F1117" s="214"/>
      <c r="G1117" s="214"/>
      <c r="H1117" s="214"/>
      <c r="I1117" s="214"/>
      <c r="J1117" s="214"/>
      <c r="K1117" s="81"/>
      <c r="L1117" s="81"/>
      <c r="M1117" s="81"/>
      <c r="N1117" s="81"/>
      <c r="O1117" s="81"/>
      <c r="P1117" s="81"/>
      <c r="Q1117" s="81"/>
      <c r="R1117" s="81"/>
      <c r="S1117" s="81"/>
      <c r="T1117" s="81"/>
      <c r="U1117" s="81"/>
      <c r="V1117" s="81"/>
      <c r="W1117" s="81"/>
      <c r="X1117" s="81"/>
      <c r="Y1117" s="81"/>
      <c r="Z1117" s="81"/>
      <c r="AA1117" s="81"/>
      <c r="AB1117" s="81"/>
      <c r="AC1117" s="81"/>
      <c r="AD1117" s="81"/>
    </row>
    <row r="1118" spans="1:45" ht="12" customHeight="1">
      <c r="B1118" s="215"/>
      <c r="C1118" s="215"/>
      <c r="D1118" s="215"/>
      <c r="E1118" s="215"/>
      <c r="F1118" s="215"/>
      <c r="G1118" s="215"/>
      <c r="H1118" s="215"/>
      <c r="I1118" s="215"/>
      <c r="J1118" s="215"/>
      <c r="K1118" s="81"/>
      <c r="L1118" s="81"/>
      <c r="M1118" s="81"/>
      <c r="N1118" s="81"/>
      <c r="O1118" s="81"/>
      <c r="P1118" s="81"/>
      <c r="Q1118" s="81"/>
      <c r="R1118" s="81"/>
      <c r="S1118" s="81"/>
      <c r="T1118" s="81"/>
      <c r="U1118" s="81"/>
      <c r="V1118" s="81"/>
      <c r="W1118" s="81"/>
      <c r="X1118" s="81"/>
      <c r="Y1118" s="81"/>
      <c r="Z1118" s="81"/>
      <c r="AA1118" s="81"/>
      <c r="AB1118" s="81"/>
      <c r="AC1118" s="81"/>
      <c r="AD1118" s="81"/>
    </row>
    <row r="1119" spans="1:45" ht="13.8">
      <c r="K1119" s="81"/>
      <c r="L1119" s="81"/>
      <c r="M1119" s="81"/>
      <c r="N1119" s="81"/>
      <c r="O1119" s="81"/>
      <c r="P1119" s="81"/>
      <c r="Q1119" s="81"/>
      <c r="R1119" s="81"/>
      <c r="S1119" s="81"/>
      <c r="T1119" s="81"/>
      <c r="U1119" s="81"/>
      <c r="V1119" s="81"/>
      <c r="W1119" s="81"/>
      <c r="X1119" s="81"/>
      <c r="Y1119" s="81"/>
      <c r="Z1119" s="81"/>
      <c r="AA1119" s="81"/>
      <c r="AB1119" s="81"/>
      <c r="AC1119" s="81"/>
      <c r="AD1119" s="81"/>
    </row>
    <row r="1120" spans="1:45" ht="13.8">
      <c r="K1120" s="81"/>
      <c r="L1120" s="81"/>
      <c r="M1120" s="81"/>
      <c r="N1120" s="81"/>
      <c r="O1120" s="81"/>
      <c r="P1120" s="81"/>
      <c r="Q1120" s="81"/>
      <c r="R1120" s="81"/>
      <c r="S1120" s="81"/>
      <c r="T1120" s="81"/>
      <c r="U1120" s="81"/>
      <c r="V1120" s="81"/>
      <c r="W1120" s="81"/>
      <c r="X1120" s="81"/>
      <c r="Y1120" s="81"/>
      <c r="Z1120" s="81"/>
      <c r="AA1120" s="81"/>
      <c r="AB1120" s="81"/>
      <c r="AC1120" s="81"/>
      <c r="AD1120" s="81"/>
    </row>
    <row r="1121" spans="11:30" ht="13.8">
      <c r="K1121" s="81"/>
      <c r="L1121" s="81"/>
      <c r="M1121" s="81"/>
      <c r="N1121" s="81"/>
      <c r="O1121" s="81"/>
      <c r="P1121" s="81"/>
      <c r="Q1121" s="81"/>
      <c r="R1121" s="81"/>
      <c r="S1121" s="81"/>
      <c r="T1121" s="81"/>
      <c r="U1121" s="81"/>
      <c r="V1121" s="81"/>
      <c r="W1121" s="81"/>
      <c r="X1121" s="81"/>
      <c r="Y1121" s="81"/>
      <c r="Z1121" s="81"/>
      <c r="AA1121" s="81"/>
      <c r="AB1121" s="81"/>
      <c r="AC1121" s="81"/>
      <c r="AD1121" s="81"/>
    </row>
    <row r="1122" spans="11:30" ht="13.8">
      <c r="K1122" s="81"/>
      <c r="L1122" s="81"/>
      <c r="M1122" s="81"/>
      <c r="N1122" s="81"/>
      <c r="O1122" s="81"/>
      <c r="P1122" s="81"/>
      <c r="Q1122" s="81"/>
      <c r="R1122" s="81"/>
      <c r="S1122" s="81"/>
      <c r="T1122" s="81"/>
      <c r="U1122" s="81"/>
      <c r="V1122" s="81"/>
      <c r="W1122" s="81"/>
      <c r="X1122" s="81"/>
      <c r="Y1122" s="81"/>
      <c r="Z1122" s="81"/>
      <c r="AA1122" s="81"/>
      <c r="AB1122" s="81"/>
      <c r="AC1122" s="81"/>
      <c r="AD1122" s="81"/>
    </row>
    <row r="1123" spans="11:30" ht="13.8">
      <c r="K1123" s="81"/>
      <c r="L1123" s="81"/>
      <c r="M1123" s="81"/>
      <c r="N1123" s="81"/>
      <c r="O1123" s="81"/>
      <c r="P1123" s="81"/>
      <c r="Q1123" s="81"/>
      <c r="R1123" s="81"/>
      <c r="S1123" s="81"/>
      <c r="T1123" s="81"/>
      <c r="U1123" s="81"/>
      <c r="V1123" s="81"/>
      <c r="W1123" s="81"/>
      <c r="X1123" s="81"/>
      <c r="Y1123" s="81"/>
      <c r="Z1123" s="81"/>
      <c r="AA1123" s="81"/>
      <c r="AB1123" s="81"/>
      <c r="AC1123" s="81"/>
      <c r="AD1123" s="81"/>
    </row>
    <row r="1124" spans="11:30" ht="13.8">
      <c r="K1124" s="81"/>
      <c r="L1124" s="81"/>
      <c r="M1124" s="81"/>
      <c r="N1124" s="81"/>
      <c r="O1124" s="81"/>
      <c r="P1124" s="81"/>
      <c r="Q1124" s="81"/>
      <c r="R1124" s="81"/>
      <c r="S1124" s="81"/>
      <c r="T1124" s="81"/>
      <c r="U1124" s="81"/>
      <c r="V1124" s="81"/>
      <c r="W1124" s="81"/>
      <c r="X1124" s="81"/>
      <c r="Y1124" s="81"/>
      <c r="Z1124" s="81"/>
      <c r="AA1124" s="81"/>
      <c r="AB1124" s="81"/>
      <c r="AC1124" s="81"/>
      <c r="AD1124" s="81"/>
    </row>
    <row r="1125" spans="11:30" ht="13.8">
      <c r="K1125" s="81"/>
      <c r="L1125" s="81"/>
      <c r="M1125" s="81"/>
      <c r="N1125" s="81"/>
      <c r="O1125" s="81"/>
      <c r="P1125" s="81"/>
      <c r="Q1125" s="81"/>
      <c r="R1125" s="81"/>
      <c r="S1125" s="81"/>
      <c r="T1125" s="81"/>
      <c r="U1125" s="81"/>
      <c r="V1125" s="81"/>
      <c r="W1125" s="81"/>
      <c r="X1125" s="81"/>
      <c r="Y1125" s="81"/>
      <c r="Z1125" s="81"/>
      <c r="AA1125" s="81"/>
      <c r="AB1125" s="81"/>
      <c r="AC1125" s="81"/>
      <c r="AD1125" s="81"/>
    </row>
    <row r="1126" spans="11:30" ht="13.8">
      <c r="K1126" s="81"/>
      <c r="L1126" s="81"/>
      <c r="M1126" s="81"/>
      <c r="N1126" s="81"/>
      <c r="O1126" s="81"/>
      <c r="P1126" s="81"/>
      <c r="Q1126" s="81"/>
      <c r="R1126" s="81"/>
      <c r="S1126" s="81"/>
      <c r="T1126" s="81"/>
      <c r="U1126" s="81"/>
      <c r="V1126" s="81"/>
      <c r="W1126" s="81"/>
      <c r="X1126" s="81"/>
      <c r="Y1126" s="81"/>
      <c r="Z1126" s="81"/>
      <c r="AA1126" s="81"/>
      <c r="AB1126" s="81"/>
      <c r="AC1126" s="81"/>
      <c r="AD1126" s="81"/>
    </row>
  </sheetData>
  <mergeCells count="409">
    <mergeCell ref="A1088:A1089"/>
    <mergeCell ref="B1088:B1089"/>
    <mergeCell ref="C1088:C1089"/>
    <mergeCell ref="D1088:D1089"/>
    <mergeCell ref="E1088:E1089"/>
    <mergeCell ref="A1113:B1113"/>
    <mergeCell ref="A7:B7"/>
    <mergeCell ref="B1116:J1117"/>
    <mergeCell ref="A991:A992"/>
    <mergeCell ref="B991:B992"/>
    <mergeCell ref="C991:C992"/>
    <mergeCell ref="D991:D992"/>
    <mergeCell ref="E991:E992"/>
    <mergeCell ref="A1075:A1076"/>
    <mergeCell ref="B1075:B1076"/>
    <mergeCell ref="C1075:C1076"/>
    <mergeCell ref="D1075:D1076"/>
    <mergeCell ref="E1075:E1076"/>
    <mergeCell ref="A1086:A1087"/>
    <mergeCell ref="B1086:B1087"/>
    <mergeCell ref="C1086:C1087"/>
    <mergeCell ref="D1086:D1087"/>
    <mergeCell ref="E1086:E1087"/>
    <mergeCell ref="A1048:A1049"/>
    <mergeCell ref="B1048:B1049"/>
    <mergeCell ref="C1048:C1049"/>
    <mergeCell ref="D1048:D1049"/>
    <mergeCell ref="E1048:E1049"/>
    <mergeCell ref="A1062:A1063"/>
    <mergeCell ref="B1062:B1063"/>
    <mergeCell ref="C1062:C1063"/>
    <mergeCell ref="D1062:D1063"/>
    <mergeCell ref="E1062:E1063"/>
    <mergeCell ref="A1040:A1041"/>
    <mergeCell ref="B1040:B1041"/>
    <mergeCell ref="C1040:C1041"/>
    <mergeCell ref="D1040:D1041"/>
    <mergeCell ref="E1040:E1041"/>
    <mergeCell ref="A1042:A1043"/>
    <mergeCell ref="B1042:B1043"/>
    <mergeCell ref="C1042:C1043"/>
    <mergeCell ref="D1042:D1043"/>
    <mergeCell ref="E1042:E1043"/>
    <mergeCell ref="A1030:A1031"/>
    <mergeCell ref="B1030:B1031"/>
    <mergeCell ref="C1030:C1031"/>
    <mergeCell ref="D1030:D1031"/>
    <mergeCell ref="E1030:E1031"/>
    <mergeCell ref="A1038:A1039"/>
    <mergeCell ref="B1038:B1039"/>
    <mergeCell ref="C1038:C1039"/>
    <mergeCell ref="D1038:D1039"/>
    <mergeCell ref="E1038:E1039"/>
    <mergeCell ref="A1022:A1027"/>
    <mergeCell ref="B1022:B1027"/>
    <mergeCell ref="C1022:C1027"/>
    <mergeCell ref="D1022:D1027"/>
    <mergeCell ref="E1022:E1027"/>
    <mergeCell ref="A1028:A1029"/>
    <mergeCell ref="B1028:B1029"/>
    <mergeCell ref="C1028:C1029"/>
    <mergeCell ref="D1028:D1029"/>
    <mergeCell ref="E1028:E1029"/>
    <mergeCell ref="A1011:A1016"/>
    <mergeCell ref="B1011:B1016"/>
    <mergeCell ref="C1011:C1016"/>
    <mergeCell ref="D1011:D1016"/>
    <mergeCell ref="E1011:E1016"/>
    <mergeCell ref="A1017:A1018"/>
    <mergeCell ref="B1017:B1018"/>
    <mergeCell ref="C1017:C1018"/>
    <mergeCell ref="D1017:D1018"/>
    <mergeCell ref="E1017:E1018"/>
    <mergeCell ref="A963:A970"/>
    <mergeCell ref="B963:B970"/>
    <mergeCell ref="C963:C970"/>
    <mergeCell ref="D963:D970"/>
    <mergeCell ref="E963:E970"/>
    <mergeCell ref="A986:A988"/>
    <mergeCell ref="B986:B988"/>
    <mergeCell ref="C986:C988"/>
    <mergeCell ref="D986:D988"/>
    <mergeCell ref="E986:E988"/>
    <mergeCell ref="A926:A931"/>
    <mergeCell ref="B926:B931"/>
    <mergeCell ref="C926:C931"/>
    <mergeCell ref="D926:D931"/>
    <mergeCell ref="E926:E931"/>
    <mergeCell ref="A934:A941"/>
    <mergeCell ref="B934:B941"/>
    <mergeCell ref="C934:C941"/>
    <mergeCell ref="D934:D941"/>
    <mergeCell ref="E934:E941"/>
    <mergeCell ref="A880:A896"/>
    <mergeCell ref="B880:B896"/>
    <mergeCell ref="C880:C896"/>
    <mergeCell ref="D880:D896"/>
    <mergeCell ref="E880:E896"/>
    <mergeCell ref="A910:A911"/>
    <mergeCell ref="B910:B911"/>
    <mergeCell ref="C910:C911"/>
    <mergeCell ref="D910:D911"/>
    <mergeCell ref="E910:E911"/>
    <mergeCell ref="J828:J829"/>
    <mergeCell ref="J830:J833"/>
    <mergeCell ref="A850:A852"/>
    <mergeCell ref="B850:B852"/>
    <mergeCell ref="C850:C852"/>
    <mergeCell ref="D850:D852"/>
    <mergeCell ref="E850:E852"/>
    <mergeCell ref="A872:A875"/>
    <mergeCell ref="B872:B875"/>
    <mergeCell ref="C872:C875"/>
    <mergeCell ref="D872:D875"/>
    <mergeCell ref="E872:E875"/>
    <mergeCell ref="A701:A702"/>
    <mergeCell ref="B701:B702"/>
    <mergeCell ref="C701:C702"/>
    <mergeCell ref="D701:D702"/>
    <mergeCell ref="E701:E702"/>
    <mergeCell ref="A824:B824"/>
    <mergeCell ref="A825:B825"/>
    <mergeCell ref="A828:A833"/>
    <mergeCell ref="B828:B833"/>
    <mergeCell ref="C828:C833"/>
    <mergeCell ref="D828:D833"/>
    <mergeCell ref="E828:E833"/>
    <mergeCell ref="A14:A15"/>
    <mergeCell ref="B14:B15"/>
    <mergeCell ref="C14:C15"/>
    <mergeCell ref="D14:D15"/>
    <mergeCell ref="E14:E15"/>
    <mergeCell ref="A1:J2"/>
    <mergeCell ref="A4:E4"/>
    <mergeCell ref="F4:J4"/>
    <mergeCell ref="A5:A6"/>
    <mergeCell ref="B5:E5"/>
    <mergeCell ref="F5:I5"/>
    <mergeCell ref="J5:J6"/>
    <mergeCell ref="A16:A18"/>
    <mergeCell ref="B16:B18"/>
    <mergeCell ref="C16:C18"/>
    <mergeCell ref="D16:D18"/>
    <mergeCell ref="E16:E18"/>
    <mergeCell ref="A22:A24"/>
    <mergeCell ref="B22:B24"/>
    <mergeCell ref="C22:C24"/>
    <mergeCell ref="D22:D24"/>
    <mergeCell ref="E22:E24"/>
    <mergeCell ref="H34:H35"/>
    <mergeCell ref="I34:I35"/>
    <mergeCell ref="A45:A46"/>
    <mergeCell ref="B45:B46"/>
    <mergeCell ref="C45:C46"/>
    <mergeCell ref="D45:D46"/>
    <mergeCell ref="E45:E46"/>
    <mergeCell ref="A34:A35"/>
    <mergeCell ref="B34:B35"/>
    <mergeCell ref="C34:C35"/>
    <mergeCell ref="D34:D35"/>
    <mergeCell ref="E34:E35"/>
    <mergeCell ref="G34:G35"/>
    <mergeCell ref="A50:A51"/>
    <mergeCell ref="B50:B51"/>
    <mergeCell ref="C50:C51"/>
    <mergeCell ref="D50:D51"/>
    <mergeCell ref="E50:E51"/>
    <mergeCell ref="A52:A54"/>
    <mergeCell ref="B52:B54"/>
    <mergeCell ref="C52:C54"/>
    <mergeCell ref="D52:D54"/>
    <mergeCell ref="E52:E54"/>
    <mergeCell ref="A69:A71"/>
    <mergeCell ref="B69:B71"/>
    <mergeCell ref="C69:C71"/>
    <mergeCell ref="D69:D71"/>
    <mergeCell ref="E69:E71"/>
    <mergeCell ref="A75:A76"/>
    <mergeCell ref="B75:B76"/>
    <mergeCell ref="C75:C76"/>
    <mergeCell ref="D75:D76"/>
    <mergeCell ref="E75:E76"/>
    <mergeCell ref="A80:A81"/>
    <mergeCell ref="B80:B81"/>
    <mergeCell ref="C80:C81"/>
    <mergeCell ref="D80:D81"/>
    <mergeCell ref="E80:E81"/>
    <mergeCell ref="A84:A86"/>
    <mergeCell ref="B84:B86"/>
    <mergeCell ref="C84:C86"/>
    <mergeCell ref="D84:D86"/>
    <mergeCell ref="E84:E86"/>
    <mergeCell ref="A87:A92"/>
    <mergeCell ref="B87:B92"/>
    <mergeCell ref="C87:C92"/>
    <mergeCell ref="D87:D92"/>
    <mergeCell ref="E87:E92"/>
    <mergeCell ref="A94:A95"/>
    <mergeCell ref="B94:B95"/>
    <mergeCell ref="C94:C95"/>
    <mergeCell ref="D94:D95"/>
    <mergeCell ref="E94:E95"/>
    <mergeCell ref="A101:A104"/>
    <mergeCell ref="B101:B104"/>
    <mergeCell ref="C101:C104"/>
    <mergeCell ref="D101:D104"/>
    <mergeCell ref="E101:E104"/>
    <mergeCell ref="A108:A109"/>
    <mergeCell ref="B108:B109"/>
    <mergeCell ref="C108:C109"/>
    <mergeCell ref="D108:D109"/>
    <mergeCell ref="E108:E109"/>
    <mergeCell ref="A110:A111"/>
    <mergeCell ref="B110:B111"/>
    <mergeCell ref="C110:C111"/>
    <mergeCell ref="D110:D111"/>
    <mergeCell ref="E110:E111"/>
    <mergeCell ref="A114:A115"/>
    <mergeCell ref="B114:B115"/>
    <mergeCell ref="C114:C115"/>
    <mergeCell ref="D114:D115"/>
    <mergeCell ref="A121:A123"/>
    <mergeCell ref="B121:B123"/>
    <mergeCell ref="C121:C123"/>
    <mergeCell ref="D121:D123"/>
    <mergeCell ref="E121:E123"/>
    <mergeCell ref="A124:A126"/>
    <mergeCell ref="B124:B126"/>
    <mergeCell ref="C124:C126"/>
    <mergeCell ref="D124:D126"/>
    <mergeCell ref="E124:E126"/>
    <mergeCell ref="A132:A133"/>
    <mergeCell ref="B132:B133"/>
    <mergeCell ref="C132:C133"/>
    <mergeCell ref="D132:D133"/>
    <mergeCell ref="E132:E133"/>
    <mergeCell ref="A135:A138"/>
    <mergeCell ref="B135:B138"/>
    <mergeCell ref="C135:C138"/>
    <mergeCell ref="D135:D138"/>
    <mergeCell ref="E135:E138"/>
    <mergeCell ref="A142:A144"/>
    <mergeCell ref="B142:B144"/>
    <mergeCell ref="C142:C144"/>
    <mergeCell ref="D142:D144"/>
    <mergeCell ref="E142:E144"/>
    <mergeCell ref="A148:A149"/>
    <mergeCell ref="B148:B149"/>
    <mergeCell ref="C148:C149"/>
    <mergeCell ref="D148:D149"/>
    <mergeCell ref="E148:E149"/>
    <mergeCell ref="A160:A161"/>
    <mergeCell ref="B160:B161"/>
    <mergeCell ref="C160:C161"/>
    <mergeCell ref="D160:D161"/>
    <mergeCell ref="E160:E161"/>
    <mergeCell ref="A162:A163"/>
    <mergeCell ref="B162:B163"/>
    <mergeCell ref="C162:C163"/>
    <mergeCell ref="D162:D163"/>
    <mergeCell ref="E162:E163"/>
    <mergeCell ref="A169:A171"/>
    <mergeCell ref="B169:B171"/>
    <mergeCell ref="C169:C171"/>
    <mergeCell ref="D169:D171"/>
    <mergeCell ref="E169:E171"/>
    <mergeCell ref="A174:A177"/>
    <mergeCell ref="B174:B177"/>
    <mergeCell ref="C174:C177"/>
    <mergeCell ref="D174:D177"/>
    <mergeCell ref="E174:E177"/>
    <mergeCell ref="A187:A189"/>
    <mergeCell ref="B187:B189"/>
    <mergeCell ref="C187:C189"/>
    <mergeCell ref="D187:D189"/>
    <mergeCell ref="E187:E189"/>
    <mergeCell ref="A193:A194"/>
    <mergeCell ref="B193:B194"/>
    <mergeCell ref="C193:C194"/>
    <mergeCell ref="D193:D194"/>
    <mergeCell ref="A197:A198"/>
    <mergeCell ref="B197:B198"/>
    <mergeCell ref="C197:C198"/>
    <mergeCell ref="D197:D198"/>
    <mergeCell ref="E197:E198"/>
    <mergeCell ref="A200:A202"/>
    <mergeCell ref="B200:B202"/>
    <mergeCell ref="C200:C202"/>
    <mergeCell ref="D200:D202"/>
    <mergeCell ref="E200:E202"/>
    <mergeCell ref="A203:A204"/>
    <mergeCell ref="B203:B204"/>
    <mergeCell ref="C203:C204"/>
    <mergeCell ref="D203:D204"/>
    <mergeCell ref="E203:E204"/>
    <mergeCell ref="A207:A208"/>
    <mergeCell ref="B207:B208"/>
    <mergeCell ref="C207:C208"/>
    <mergeCell ref="D207:D208"/>
    <mergeCell ref="E207:E208"/>
    <mergeCell ref="A212:A213"/>
    <mergeCell ref="B212:B213"/>
    <mergeCell ref="C212:C213"/>
    <mergeCell ref="D212:D213"/>
    <mergeCell ref="E212:E213"/>
    <mergeCell ref="A216:A217"/>
    <mergeCell ref="B216:B217"/>
    <mergeCell ref="C216:C217"/>
    <mergeCell ref="D216:D217"/>
    <mergeCell ref="E216:E217"/>
    <mergeCell ref="A218:A219"/>
    <mergeCell ref="B218:B219"/>
    <mergeCell ref="C218:C219"/>
    <mergeCell ref="D218:D219"/>
    <mergeCell ref="E218:E219"/>
    <mergeCell ref="A224:A225"/>
    <mergeCell ref="B224:B225"/>
    <mergeCell ref="C224:C225"/>
    <mergeCell ref="D224:D225"/>
    <mergeCell ref="E224:E225"/>
    <mergeCell ref="A231:A232"/>
    <mergeCell ref="B231:B232"/>
    <mergeCell ref="C231:C232"/>
    <mergeCell ref="D231:D232"/>
    <mergeCell ref="E231:E232"/>
    <mergeCell ref="A234:A235"/>
    <mergeCell ref="B234:B235"/>
    <mergeCell ref="C234:C235"/>
    <mergeCell ref="D234:D235"/>
    <mergeCell ref="E234:E235"/>
    <mergeCell ref="A241:A242"/>
    <mergeCell ref="B241:B242"/>
    <mergeCell ref="C241:C242"/>
    <mergeCell ref="D241:D242"/>
    <mergeCell ref="E241:E242"/>
    <mergeCell ref="A275:A276"/>
    <mergeCell ref="B275:B276"/>
    <mergeCell ref="C275:C276"/>
    <mergeCell ref="D275:D276"/>
    <mergeCell ref="E275:E276"/>
    <mergeCell ref="A296:A299"/>
    <mergeCell ref="B296:B299"/>
    <mergeCell ref="C296:C299"/>
    <mergeCell ref="D296:D299"/>
    <mergeCell ref="E296:E299"/>
    <mergeCell ref="B301:B302"/>
    <mergeCell ref="C301:C302"/>
    <mergeCell ref="D301:D302"/>
    <mergeCell ref="E301:E302"/>
    <mergeCell ref="E339:E340"/>
    <mergeCell ref="A354:A356"/>
    <mergeCell ref="B354:B356"/>
    <mergeCell ref="C354:C356"/>
    <mergeCell ref="D354:D356"/>
    <mergeCell ref="E354:E356"/>
    <mergeCell ref="G301:G302"/>
    <mergeCell ref="A324:A325"/>
    <mergeCell ref="B324:B325"/>
    <mergeCell ref="C324:C325"/>
    <mergeCell ref="D324:D325"/>
    <mergeCell ref="A336:A338"/>
    <mergeCell ref="B336:B338"/>
    <mergeCell ref="C336:C338"/>
    <mergeCell ref="D336:D338"/>
    <mergeCell ref="E336:E338"/>
    <mergeCell ref="A365:A366"/>
    <mergeCell ref="B365:B366"/>
    <mergeCell ref="C365:C366"/>
    <mergeCell ref="D365:D366"/>
    <mergeCell ref="A441:A442"/>
    <mergeCell ref="B441:B442"/>
    <mergeCell ref="C441:C442"/>
    <mergeCell ref="D441:D442"/>
    <mergeCell ref="A339:A340"/>
    <mergeCell ref="B339:B340"/>
    <mergeCell ref="C339:C340"/>
    <mergeCell ref="D339:D340"/>
    <mergeCell ref="E441:E442"/>
    <mergeCell ref="A443:A444"/>
    <mergeCell ref="B443:B444"/>
    <mergeCell ref="C443:C444"/>
    <mergeCell ref="D443:D444"/>
    <mergeCell ref="A454:A455"/>
    <mergeCell ref="B454:B455"/>
    <mergeCell ref="C454:C455"/>
    <mergeCell ref="D454:D455"/>
    <mergeCell ref="E454:E455"/>
    <mergeCell ref="A500:A501"/>
    <mergeCell ref="B500:B501"/>
    <mergeCell ref="C500:C501"/>
    <mergeCell ref="D500:D501"/>
    <mergeCell ref="E500:E501"/>
    <mergeCell ref="A525:A527"/>
    <mergeCell ref="B525:B527"/>
    <mergeCell ref="C525:C527"/>
    <mergeCell ref="D525:D527"/>
    <mergeCell ref="E525:E527"/>
    <mergeCell ref="D689:E689"/>
    <mergeCell ref="G689:J689"/>
    <mergeCell ref="A602:A603"/>
    <mergeCell ref="B602:B603"/>
    <mergeCell ref="C602:C603"/>
    <mergeCell ref="AF625:AG625"/>
    <mergeCell ref="A652:A653"/>
    <mergeCell ref="B652:B653"/>
    <mergeCell ref="C652:C653"/>
    <mergeCell ref="D652:D653"/>
    <mergeCell ref="E652:E653"/>
    <mergeCell ref="A689:B689"/>
  </mergeCells>
  <dataValidations count="1">
    <dataValidation allowBlank="1" showInputMessage="1" showErrorMessage="1" sqref="B1102 WVC1102 WLG1102 WBK1102 VRO1102 VHS1102 UXW1102 UOA1102 UEE1102 TUI1102 TKM1102 TAQ1102 SQU1102 SGY1102 RXC1102 RNG1102 RDK1102 QTO1102 QJS1102 PZW1102 PQA1102 PGE1102 OWI1102 OMM1102 OCQ1102 NSU1102 NIY1102 MZC1102 MPG1102 MFK1102 LVO1102 LLS1102 LBW1102 KSA1102 KIE1102 JYI1102 JOM1102 JEQ1102 IUU1102 IKY1102 IBC1102 HRG1102 HHK1102 GXO1102 GNS1102 GDW1102 FUA1102 FKE1102 FAI1102 EQM1102 EGQ1102 DWU1102 DMY1102 DDC1102 CTG1102 CJK1102 BZO1102 BPS1102 BFW1102 AWA1102 AME1102 ACI1102 SM1102 IQ1102 B627:B632"/>
  </dataValidations>
  <printOptions horizontalCentered="1"/>
  <pageMargins left="0.11811023622047245" right="0.11811023622047245" top="0.19685039370078741" bottom="0.15748031496062992" header="0.19685039370078741" footer="0.11811023622047245"/>
  <pageSetup paperSize="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2017-03-30T12:10:55Z</dcterms:modified>
</cp:coreProperties>
</file>