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240" yWindow="108" windowWidth="14808" windowHeight="8016"/>
  </bookViews>
  <sheets>
    <sheet name="Sheet1" sheetId="1" r:id="rId1"/>
    <sheet name="Sheet2" sheetId="2" r:id="rId2"/>
    <sheet name="Sheet3" sheetId="3" r:id="rId3"/>
  </sheets>
  <definedNames>
    <definedName name="_xlnm._FilterDatabase" localSheetId="0" hidden="1">Sheet1!$A$6:$AI$822</definedName>
    <definedName name="_xlnm.Print_Titles" localSheetId="0">Sheet1!$5:$6</definedName>
  </definedNames>
  <calcPr calcId="125725"/>
</workbook>
</file>

<file path=xl/calcChain.xml><?xml version="1.0" encoding="utf-8"?>
<calcChain xmlns="http://schemas.openxmlformats.org/spreadsheetml/2006/main">
  <c r="F1056" i="1"/>
  <c r="F1044"/>
  <c r="F990"/>
  <c r="A906"/>
  <c r="A907" s="1"/>
  <c r="A908" s="1"/>
  <c r="A909" s="1"/>
  <c r="A910" s="1"/>
  <c r="A912" s="1"/>
  <c r="A913" s="1"/>
  <c r="A914" s="1"/>
  <c r="A915" s="1"/>
  <c r="A916" s="1"/>
  <c r="A917" s="1"/>
  <c r="A918" s="1"/>
  <c r="A919" s="1"/>
  <c r="A920" s="1"/>
  <c r="A921" s="1"/>
  <c r="A922" s="1"/>
  <c r="A923" s="1"/>
  <c r="A924" s="1"/>
  <c r="A925" s="1"/>
  <c r="A897"/>
  <c r="A898" s="1"/>
  <c r="A899" s="1"/>
  <c r="A900" s="1"/>
  <c r="A854"/>
  <c r="A855" s="1"/>
  <c r="A856" s="1"/>
  <c r="A857" s="1"/>
  <c r="A858" s="1"/>
  <c r="A859" s="1"/>
  <c r="A860" s="1"/>
  <c r="A861" s="1"/>
  <c r="A862" s="1"/>
  <c r="A863" s="1"/>
  <c r="A864" s="1"/>
  <c r="A865" s="1"/>
  <c r="A866" s="1"/>
  <c r="A867" s="1"/>
  <c r="A868" s="1"/>
  <c r="A869" s="1"/>
  <c r="A870" s="1"/>
  <c r="F836"/>
  <c r="C835"/>
  <c r="C1113" s="1"/>
  <c r="A827"/>
  <c r="A828" s="1"/>
  <c r="A834" s="1"/>
  <c r="A835" s="1"/>
  <c r="A836" s="1"/>
  <c r="A837" s="1"/>
  <c r="A838" s="1"/>
  <c r="A839" s="1"/>
  <c r="A840" s="1"/>
  <c r="A841" s="1"/>
  <c r="A842" s="1"/>
  <c r="A843" s="1"/>
  <c r="A844" s="1"/>
  <c r="A845" s="1"/>
  <c r="A846" s="1"/>
  <c r="A847" s="1"/>
  <c r="A848" s="1"/>
  <c r="A849" s="1"/>
  <c r="F824"/>
  <c r="C824"/>
  <c r="A694"/>
  <c r="A695" s="1"/>
  <c r="A696" s="1"/>
  <c r="A697" s="1"/>
  <c r="A698" s="1"/>
  <c r="A699" s="1"/>
  <c r="A700" s="1"/>
  <c r="A701" s="1"/>
  <c r="A703" s="1"/>
  <c r="A704" s="1"/>
  <c r="A705" s="1"/>
  <c r="A706" s="1"/>
  <c r="A707" s="1"/>
  <c r="A708" s="1"/>
  <c r="A709" s="1"/>
  <c r="A710" s="1"/>
  <c r="A711" s="1"/>
  <c r="A712" s="1"/>
  <c r="A713" s="1"/>
  <c r="A714" s="1"/>
  <c r="A715" s="1"/>
  <c r="A716" s="1"/>
  <c r="A717" s="1"/>
  <c r="A718" s="1"/>
  <c r="A719" s="1"/>
  <c r="A720" s="1"/>
  <c r="A721" s="1"/>
  <c r="A722" s="1"/>
  <c r="A723" s="1"/>
  <c r="A724" s="1"/>
  <c r="A725" s="1"/>
  <c r="A726" s="1"/>
  <c r="A727" s="1"/>
  <c r="A728" s="1"/>
  <c r="A729" s="1"/>
  <c r="A730" s="1"/>
  <c r="A731" s="1"/>
  <c r="A732" s="1"/>
  <c r="A733" s="1"/>
  <c r="A734" s="1"/>
  <c r="A735" s="1"/>
  <c r="A736" s="1"/>
  <c r="A737" s="1"/>
  <c r="A738" s="1"/>
  <c r="A739" s="1"/>
  <c r="A740" s="1"/>
  <c r="A741" s="1"/>
  <c r="A742" s="1"/>
  <c r="A743" s="1"/>
  <c r="A926" l="1"/>
  <c r="A932" s="1"/>
  <c r="A933" s="1"/>
  <c r="A934" s="1"/>
  <c r="A942" s="1"/>
  <c r="A943" s="1"/>
  <c r="A944" s="1"/>
  <c r="A945" s="1"/>
  <c r="A946" s="1"/>
  <c r="A947" s="1"/>
  <c r="A948" s="1"/>
  <c r="A949" s="1"/>
  <c r="A950" s="1"/>
  <c r="A951" s="1"/>
  <c r="A952" s="1"/>
  <c r="A953" s="1"/>
  <c r="A954" s="1"/>
  <c r="A955" s="1"/>
  <c r="A956" s="1"/>
  <c r="A957" s="1"/>
  <c r="A958" s="1"/>
  <c r="A959" s="1"/>
  <c r="A960" s="1"/>
  <c r="A961" s="1"/>
  <c r="A962" s="1"/>
  <c r="A971" s="1"/>
  <c r="A972" s="1"/>
  <c r="A973" s="1"/>
  <c r="A974" s="1"/>
  <c r="A975" s="1"/>
  <c r="A976" s="1"/>
  <c r="A977" s="1"/>
  <c r="A978" s="1"/>
  <c r="A979" s="1"/>
  <c r="A980" s="1"/>
  <c r="A981" s="1"/>
  <c r="A982" s="1"/>
  <c r="A983" s="1"/>
  <c r="A984" s="1"/>
  <c r="A985" s="1"/>
  <c r="A989" s="1"/>
  <c r="A990" s="1"/>
  <c r="A991" s="1"/>
  <c r="A994" s="1"/>
  <c r="A995" s="1"/>
  <c r="A996" s="1"/>
  <c r="A997" s="1"/>
  <c r="A998" s="1"/>
  <c r="A999" s="1"/>
  <c r="A1000" s="1"/>
  <c r="A1001" s="1"/>
  <c r="A1002" s="1"/>
  <c r="A1003" s="1"/>
  <c r="A1004" s="1"/>
  <c r="A1005" s="1"/>
  <c r="A1006" s="1"/>
  <c r="A1007" s="1"/>
  <c r="A1008" s="1"/>
  <c r="A1009" s="1"/>
  <c r="A1010" s="1"/>
  <c r="A1011" s="1"/>
  <c r="A1017" s="1"/>
  <c r="A1019" s="1"/>
  <c r="A1020" s="1"/>
  <c r="A1021" s="1"/>
  <c r="A1022" s="1"/>
  <c r="A1028" s="1"/>
  <c r="A1030" s="1"/>
  <c r="A1032" s="1"/>
  <c r="A1033" s="1"/>
  <c r="A1034" s="1"/>
  <c r="A1035" s="1"/>
  <c r="A1036" s="1"/>
  <c r="A1037" s="1"/>
  <c r="A1038" s="1"/>
  <c r="A1040" s="1"/>
  <c r="A1042" s="1"/>
  <c r="A1044" s="1"/>
  <c r="A1045" s="1"/>
  <c r="A1046" s="1"/>
  <c r="A1047" s="1"/>
  <c r="A1048" s="1"/>
  <c r="A1050" s="1"/>
  <c r="A1051" s="1"/>
  <c r="A1052" s="1"/>
  <c r="A1054" s="1"/>
  <c r="A1055" s="1"/>
  <c r="A1056" s="1"/>
  <c r="A1057" s="1"/>
  <c r="A1058" s="1"/>
  <c r="A1059" s="1"/>
  <c r="A1060" s="1"/>
  <c r="A1061" s="1"/>
  <c r="A1062" s="1"/>
  <c r="A1064" s="1"/>
  <c r="A1065" s="1"/>
  <c r="A1066" s="1"/>
  <c r="A1067" s="1"/>
  <c r="A1068" s="1"/>
  <c r="A1069" s="1"/>
  <c r="A1070" s="1"/>
  <c r="A1071" s="1"/>
  <c r="A1072" s="1"/>
  <c r="A1073" s="1"/>
  <c r="A1074" s="1"/>
  <c r="A1075" s="1"/>
  <c r="A1077" s="1"/>
  <c r="A1078" s="1"/>
  <c r="A1079" s="1"/>
  <c r="A1080" s="1"/>
  <c r="A1081" s="1"/>
  <c r="A1082" s="1"/>
  <c r="A1083" s="1"/>
  <c r="A1084" s="1"/>
  <c r="A1085" s="1"/>
  <c r="A1086" s="1"/>
  <c r="A1088" s="1"/>
  <c r="A1090" s="1"/>
  <c r="A1091" s="1"/>
  <c r="A1092" s="1"/>
  <c r="A1093" s="1"/>
  <c r="A1094" s="1"/>
  <c r="A1095" s="1"/>
  <c r="A1096" s="1"/>
  <c r="A1097" s="1"/>
  <c r="A1098" s="1"/>
  <c r="A1099" s="1"/>
  <c r="A1100" s="1"/>
  <c r="A1101" s="1"/>
  <c r="A1102" s="1"/>
  <c r="A1103" s="1"/>
  <c r="A1104" s="1"/>
  <c r="A1105" s="1"/>
  <c r="A1106" s="1"/>
  <c r="A1107" s="1"/>
  <c r="A1108" s="1"/>
  <c r="A1109" s="1"/>
  <c r="A1110" s="1"/>
  <c r="A1111" s="1"/>
  <c r="A1112" s="1"/>
  <c r="F1113"/>
  <c r="A901"/>
  <c r="A902" s="1"/>
  <c r="A903" s="1"/>
  <c r="A904" s="1"/>
  <c r="A744"/>
  <c r="A745" s="1"/>
  <c r="A746" s="1"/>
  <c r="A747" s="1"/>
  <c r="A748" s="1"/>
  <c r="A749" s="1"/>
  <c r="A750" s="1"/>
  <c r="A751" s="1"/>
  <c r="A752" s="1"/>
  <c r="A753" s="1"/>
  <c r="A754" s="1"/>
  <c r="A755" s="1"/>
  <c r="A756" s="1"/>
  <c r="A757" s="1"/>
  <c r="A758" s="1"/>
  <c r="A759" s="1"/>
  <c r="A760" s="1"/>
  <c r="A761" s="1"/>
  <c r="A762" s="1"/>
  <c r="A763" s="1"/>
  <c r="A764" s="1"/>
  <c r="A765" s="1"/>
  <c r="A766" s="1"/>
  <c r="A767" s="1"/>
  <c r="A768" s="1"/>
  <c r="A769" s="1"/>
  <c r="A770" s="1"/>
  <c r="A771" s="1"/>
  <c r="A772" s="1"/>
  <c r="A773" s="1"/>
  <c r="A774" s="1"/>
  <c r="A775" s="1"/>
  <c r="A776" s="1"/>
  <c r="A777" s="1"/>
  <c r="A778" s="1"/>
  <c r="A779" s="1"/>
  <c r="A780" s="1"/>
  <c r="A781" s="1"/>
  <c r="A782" s="1"/>
  <c r="A783" s="1"/>
  <c r="A784" s="1"/>
  <c r="A785" s="1"/>
  <c r="A786" s="1"/>
  <c r="A787" s="1"/>
  <c r="A788" s="1"/>
  <c r="A789" s="1"/>
  <c r="A790" s="1"/>
  <c r="A791" s="1"/>
  <c r="A792" s="1"/>
  <c r="A793" s="1"/>
  <c r="A794" s="1"/>
  <c r="A795" s="1"/>
  <c r="A796" s="1"/>
  <c r="A797" s="1"/>
  <c r="A798" s="1"/>
  <c r="A799" s="1"/>
  <c r="A800" s="1"/>
  <c r="A801" s="1"/>
  <c r="A802" s="1"/>
  <c r="A803" s="1"/>
  <c r="A804" s="1"/>
  <c r="A805" s="1"/>
  <c r="A806" s="1"/>
  <c r="A807" s="1"/>
  <c r="A808" s="1"/>
  <c r="A809" s="1"/>
  <c r="A810" s="1"/>
  <c r="A811" s="1"/>
  <c r="A812" s="1"/>
  <c r="A813" s="1"/>
  <c r="A814" s="1"/>
  <c r="A815" s="1"/>
  <c r="A816" s="1"/>
  <c r="A817" s="1"/>
  <c r="A818" s="1"/>
  <c r="A819" s="1"/>
  <c r="A820" s="1"/>
  <c r="A821" s="1"/>
  <c r="A822" s="1"/>
  <c r="F689"/>
  <c r="F1114" s="1"/>
  <c r="C689"/>
  <c r="C1114" s="1"/>
</calcChain>
</file>

<file path=xl/sharedStrings.xml><?xml version="1.0" encoding="utf-8"?>
<sst xmlns="http://schemas.openxmlformats.org/spreadsheetml/2006/main" count="4393" uniqueCount="1501">
  <si>
    <t>Приложение №1 към чл.6
Систематизирана информация за разходите, които дружеството възнамерява да извърши през отчетния период за доставки, строителство и услуги</t>
  </si>
  <si>
    <t>Наименование на търговското дружество: "АЕЦ КОЗЛОДУЙ" ЕАД</t>
  </si>
  <si>
    <r>
      <t>Период на отчитане: 01.01.2016г.</t>
    </r>
    <r>
      <rPr>
        <b/>
        <sz val="12"/>
        <rFont val="Calibri"/>
        <family val="2"/>
        <charset val="204"/>
      </rPr>
      <t>÷</t>
    </r>
    <r>
      <rPr>
        <b/>
        <sz val="12"/>
        <rFont val="Times New Roman"/>
        <family val="1"/>
        <charset val="204"/>
      </rPr>
      <t>31.12.2016г.</t>
    </r>
  </si>
  <si>
    <t>№ по ред</t>
  </si>
  <si>
    <t>Разходи за доставки, строителство и услуги, които дружеството възнамерява да извърши през отчетния период</t>
  </si>
  <si>
    <t>Извършени разходи със същия обект и предмет през предходен отчетен период</t>
  </si>
  <si>
    <t>Забележка/
Предмет по предходен отчетен  период</t>
  </si>
  <si>
    <t>Предмет
(описание на разхода)</t>
  </si>
  <si>
    <t>Прогнозна стойност (лева без ДДС)</t>
  </si>
  <si>
    <t>Вид процедура по ЗОП</t>
  </si>
  <si>
    <t>Правно основание по ЗОП</t>
  </si>
  <si>
    <t>Фактическа стойност (лева без ДДС)</t>
  </si>
  <si>
    <t>Период</t>
  </si>
  <si>
    <t>Доставка, настройка и наладка на модернизирани стопорно-регулиращи клапани и блок стопорно-регулиращи клапани за турбини К 1000-60/1500-2 на 5 ЕБ и 6 ЕБ</t>
  </si>
  <si>
    <t>Договаряне без предварителна покана за участие</t>
  </si>
  <si>
    <t>Чл.18, ал.1, т.9 от ЗОП</t>
  </si>
  <si>
    <t>Договаряне без обявление</t>
  </si>
  <si>
    <t>Чл. 103, ал. 2, т. 5 от ЗОП (отм.)</t>
  </si>
  <si>
    <t>Доставка на резервни части за регулираща система за турбина К 1000-60/1500-2</t>
  </si>
  <si>
    <t>Доставка на пневмоцилиндри за локализиращи пневмоарматури на 5 и 6 блок</t>
  </si>
  <si>
    <t>За изработване, транспортиране и доставка на площадката на"АЕЦ Козлодуй" ЕАД на модернизирана проточна част на ЦВН на турбина К-1000-60/1500-2, заводски №112008, с цел обезпечаване работа на ТГ9 на номинална мощност 1100MW. ИП №2.021.1</t>
  </si>
  <si>
    <t>Договаряне с предварителна покана за участие</t>
  </si>
  <si>
    <t xml:space="preserve">Чл.18, ал.1, т.4 </t>
  </si>
  <si>
    <t>Доставка на 22 броя чохли за транспорт и съхранение на ОЯГ от ВВЕР-1000.</t>
  </si>
  <si>
    <t>Доставка на 39 броя чохли за съхранение на херметични ОТВС, 37/3 1362.04.00.000. ТУ 05764417-011-93. с шевни шестостенни тръби. Изготвяне на обосновка на възможността за използване на чохли 37/3 1362.04.00.000. ТУ 05764417-011-93 за транспорт и съхранение</t>
  </si>
  <si>
    <t>Доставка на резервни части за арматури SEMPELL GMBH</t>
  </si>
  <si>
    <t xml:space="preserve">Доставка на резервни части за стопорно регулиращи клапани за ТГ9,10 </t>
  </si>
  <si>
    <t>Доставка на резервни части за стопорно регулиращи клапани на ТГ 9,10</t>
  </si>
  <si>
    <t>Доставка на софтуерни лицензи за информационната система на "АЕЦ Козлодуй" ЕАД</t>
  </si>
  <si>
    <t>Открита Процедура</t>
  </si>
  <si>
    <t>Договаряне с обявление</t>
  </si>
  <si>
    <t>Чл.16, ал.7, т.1 от ЗОП  (отм.)</t>
  </si>
  <si>
    <t>Доставка на резервни части за локализираща, запорна и предпазна арматура производство на "Sempell" AG и "Babcock".</t>
  </si>
  <si>
    <t xml:space="preserve">Чл.18, ал.1, т.9 </t>
  </si>
  <si>
    <t>Доставка на резервни части за арматури Babcock и Sempell</t>
  </si>
  <si>
    <t>Доставка на резервни части за запорна арматура Babcock</t>
  </si>
  <si>
    <t>Доставка на гребеновидни профилни уплътнения за арматура Babcock</t>
  </si>
  <si>
    <t>Доставка на резервни части за редуктори от обвязката на БЗОК производство на фирма "SIPOS " Германия</t>
  </si>
  <si>
    <t>Доставка на резервни части за редуктори на фирма "SIPOS" Германия</t>
  </si>
  <si>
    <t>Доставка на 2 броя  резервни клина за бързодействащ отсичащ клапан за свежа пара 5,6TX50,60,70,80S06 ELDIDOR 2000  производство на фирма “BABCOCK"</t>
  </si>
  <si>
    <t>Доставка на резервни уплътнения за пневмоцилиндри на бързодействащите арматури от системата за локализация на авариите</t>
  </si>
  <si>
    <t>Доставка на резервни части и консумативи, производство на ARAKO SPOL S.R.O.</t>
  </si>
  <si>
    <t>Доставка на компютърна и офис техника и консумативи</t>
  </si>
  <si>
    <t>Открита процедура</t>
  </si>
  <si>
    <t>Чл.18, ал.1, т.1</t>
  </si>
  <si>
    <t>Директно възлагане</t>
  </si>
  <si>
    <t xml:space="preserve">Чл. 20, ал. 4, т. 3 от ЗОП </t>
  </si>
  <si>
    <t xml:space="preserve">76 444.30 </t>
  </si>
  <si>
    <t xml:space="preserve">чл.16 ал.4  във връзка с чл.103 ал.1 от ЗОП (отм.) </t>
  </si>
  <si>
    <t xml:space="preserve">Доставка на спирателни силфонни арматури DN32 в комплект с редуктор и електрическо задвижване. </t>
  </si>
  <si>
    <t>Доставка на хидроамортисьори на 5 и 6 блок</t>
  </si>
  <si>
    <t>Доставка на резервни части, производство на EBARA</t>
  </si>
  <si>
    <t>Доставка на телескопичен мобилен автокран</t>
  </si>
  <si>
    <t>Публично състезание</t>
  </si>
  <si>
    <t xml:space="preserve">Чл.18, ал.1, т.12 </t>
  </si>
  <si>
    <t>Доставка на  въздухоохладители за вентилатори 5,6 QD01,02;5,6TL01-05., производство на ТРОИЦКИЙ ЕЛЕКТРОМЕХАНИЧЕСКИЙ ЗАВОД ОАО</t>
  </si>
  <si>
    <t>Пряко договаряне</t>
  </si>
  <si>
    <t xml:space="preserve">Чл.18, ал.1, т.13 </t>
  </si>
  <si>
    <t>Доставка на работно облекло за КЗ</t>
  </si>
  <si>
    <t>Доставка на промишлена арматура и фасонни детайли за тръбопроводи</t>
  </si>
  <si>
    <t>Доставка на резервни части, производство на GUTOR ELECTRONIC LTD</t>
  </si>
  <si>
    <t>Доставка на резервни части, производство на MOSTRO A.S.</t>
  </si>
  <si>
    <t>Доставка на резервни части, производство на ЦКБМ ОАО</t>
  </si>
  <si>
    <t>Доставка на специфични резервни части за Главна циркулационна помпа тип ГЦН-195М</t>
  </si>
  <si>
    <t>Изработка и доставка на модифицирани корпуси за изваждаеми части на главни циркулационни помпи тип ГЦН195-М и съответните технологии за монтаж, щифтовка и доработка на "улитките"</t>
  </si>
  <si>
    <t>Проектиране, доставка и монтаж на акумулаторна батерия 5ЕА30</t>
  </si>
  <si>
    <t>Проектиране, доставка и подмяна на акумулаторни батерии и токоизправители на ДГ42 и ДГ43 в ДГС-2 на цех ОСП</t>
  </si>
  <si>
    <t xml:space="preserve">Доставка на въздухоотоплители и въздухоохладители </t>
  </si>
  <si>
    <t>Доставка на ЛПС</t>
  </si>
  <si>
    <t>Чл. 103, ал. 1 от ЗОП (отм.)</t>
  </si>
  <si>
    <t>Доставка на черни, цветни и неръждаеми метали</t>
  </si>
  <si>
    <t>Покана до определени лица</t>
  </si>
  <si>
    <t>Чл. 20, ал. 3, т .2 от ЗОП</t>
  </si>
  <si>
    <t>Доставка на черни, цветни и неръждаеми метали за ПГР 2016</t>
  </si>
  <si>
    <t>Доставка на ел. двигатели 6 и 0.4 kV от СБ и СВБ за осигуряване на резерв и подмяна на амортизирани агрегати</t>
  </si>
  <si>
    <t>Доставка на електрокари и мотокари за ЕП-2</t>
  </si>
  <si>
    <t>чл. 16, ал. 4 от ЗОП (отм.)</t>
  </si>
  <si>
    <t>Доставка на мотокари и платформен електрокар</t>
  </si>
  <si>
    <t xml:space="preserve">Доставка и монтаж на приводи за пофазно управление на линейни и земни ножови разединители с технологични наименования ЛНР ВТ05/06, 15/17 ЗНР-ВТ05, 16 ЗНР-ВТ06.
 </t>
  </si>
  <si>
    <t>Доставка и подмяна на арматури по системите на І к-р</t>
  </si>
  <si>
    <t>Доставка на резервни части, материали и консумативи, производство на CISCO SYSTEMS INC.</t>
  </si>
  <si>
    <t>Доставка на елементи за комуникационни и информационни системи, производство на Cisko Systems Inc.</t>
  </si>
  <si>
    <t>Доставка на активно мрежово оборудване, производство на "Cisco Systems" Inc</t>
  </si>
  <si>
    <t>Доставка на резервни части, производство на SCHLUMBERGER LTD</t>
  </si>
  <si>
    <t>Чл. 182, ал. 1, във връзка с чл.  79, ал. 1, т. 6от ЗОП</t>
  </si>
  <si>
    <t>Доставка на резервни части за обратни клапани</t>
  </si>
  <si>
    <t>Доставка на нови камиони -водоноска и самосвал</t>
  </si>
  <si>
    <t xml:space="preserve">Договаряне с обявление </t>
  </si>
  <si>
    <t>Чл. 16, ал. 4  от ЗОП (отм.)</t>
  </si>
  <si>
    <t>Доставка на нов камион /самосвал/</t>
  </si>
  <si>
    <t>Доставка на датчици, анализатори, нивосигнализатори и цифрови прибори</t>
  </si>
  <si>
    <t>Доставка на резервни части, производство на СНИИП СИСТЕМАТОМ ЗАО</t>
  </si>
  <si>
    <t>Доставка на резервни части за оборудване АЗ/ПЗ и ЦИИСРК на 5,6 ЕБ</t>
  </si>
  <si>
    <t>Доставка на резервни части за оборудване АЗ/ПЗ, АКНП и ЦИИСРК на 5ЕБ</t>
  </si>
  <si>
    <t>Доставка на материали, производство на СИЛОВЬIЕ МАШИНЬI ОАО</t>
  </si>
  <si>
    <t>Чл. 103, ал. 2, т. 2от ЗОП (отм.)</t>
  </si>
  <si>
    <t>Изработка на нов статор, реконструиране ротор на генератор тип ТВВ-1000-4УЗ и реконструиране статор и ротор на възбудители БВД-4600-1500 АУЗ, транспортиране и доставка на площадката на ЕП-2 в "АЕЦ Козлодуй", с цел обезпечаване работата на турбогенератор 9</t>
  </si>
  <si>
    <t xml:space="preserve">Доставка на резервни части за обезпечаване планови и аварийни ремонти на турбогенератори 9(10)GQ тип ТВВ-1000-4УЗ и възбудители 9(10)GE </t>
  </si>
  <si>
    <t>Чл. 20, ал. 3, т.2 от ЗОП</t>
  </si>
  <si>
    <t>Аварийна доставка на резервни части и материали за обезпечаване на допълнителни ремонтни дейности, които трябва да бъдат извършени на генератор 10GQ през ПГР2016 на 6ЕБ</t>
  </si>
  <si>
    <t>Доставка на резервни части и консумативи, производство на TAPROGGE GMBH</t>
  </si>
  <si>
    <t>Доставка на гуменопорести топчета за топкоочистващата система на кондензаторите на турбо-питателни помпи 1, 2 и ТГ1000/60-1500-2 блокове 5 и 6</t>
  </si>
  <si>
    <t>Доставка и подмяна регулатори на СК-3</t>
  </si>
  <si>
    <r>
      <t xml:space="preserve">Доставка софтуерна програма (система) за корозионен мониторинг (ранно прогнозиране на корозионните процеси в технологичното оборудване по ІІ-ри контур) във връзка с оптимизиране на ремонтните дейности
</t>
    </r>
    <r>
      <rPr>
        <sz val="12"/>
        <rFont val="Times New Roman"/>
        <family val="1"/>
        <charset val="204"/>
      </rPr>
      <t/>
    </r>
  </si>
  <si>
    <t>Доставка на резервни части, производство на MSA A.O.</t>
  </si>
  <si>
    <r>
      <t>Доставка на вафелни кърпи</t>
    </r>
    <r>
      <rPr>
        <b/>
        <sz val="9"/>
        <rFont val="Times New Roman"/>
        <family val="1"/>
        <charset val="204"/>
      </rPr>
      <t xml:space="preserve"> </t>
    </r>
  </si>
  <si>
    <t>чл.16, ал.7, т.1 от ЗОП (отм.)</t>
  </si>
  <si>
    <t>Доставка на резервни части, производство на ВНИИЭМ ФГУП НПП</t>
  </si>
  <si>
    <t>Доставка на машини и механизирани инструменти</t>
  </si>
  <si>
    <t>Доставка на КРУ</t>
  </si>
  <si>
    <t>Доставка на система за цифрова радиография</t>
  </si>
  <si>
    <t>Доставка на техническа натриева основа за обезпечаване на ВХР /водохимичен режим/ и производство на ХОВ /химически обезсолена вода/, 5 и 6ЕБ</t>
  </si>
  <si>
    <t>Доставка на лабораторна апаратура</t>
  </si>
  <si>
    <t>чл. 18, ал. 1, т. 12</t>
  </si>
  <si>
    <t>Доставка на материали, производство на ПОЗИТ ОАО</t>
  </si>
  <si>
    <t>Доставка и инсталиране на лицензи и софтуер за актуализиране на софтуерната версия на системите Alcatel OXE</t>
  </si>
  <si>
    <t>Доставка на резервно оборудване за телекомуникационни системи на "АЕЦ Козлодуй" ЕАД Alcatel OXE</t>
  </si>
  <si>
    <t>Доставка на активно мрежово оборудване (превключватели 2960 и др.) за подмяна на амортизирано и морално остаряло оборудване</t>
  </si>
  <si>
    <t>Доставка на рекламни материали</t>
  </si>
  <si>
    <t>Събиране на оферти с обява</t>
  </si>
  <si>
    <t xml:space="preserve">Чл. 20, ал. 3, т. 2 от ЗОП </t>
  </si>
  <si>
    <t>Изготвяне на дизайнерски проекти, изработване и доставка на рекламни материали за нуждите на "АЕЦ Козлодуй" ЕАД</t>
  </si>
  <si>
    <t>Изработка и доставка на фирмени календари и календар-бележници за нуждите на "АЕЦ Козлодуй" ЕАД за 2017 година</t>
  </si>
  <si>
    <t>Публична покана</t>
  </si>
  <si>
    <t xml:space="preserve">Чл. 14, ал. 4, т .2 от ЗОП (отм.) </t>
  </si>
  <si>
    <t>Реализация на печатни издания за нуждите на АЕЦ Козлодуй</t>
  </si>
  <si>
    <t>Доставка на резервни части, производство на GE WATER&amp;PROCESS TECHNOLOGIES BVBA</t>
  </si>
  <si>
    <t>Доставка на химичен реагент за корекционна обработка на охлаждащата вода на ДГС-5,6GV, GW, GX</t>
  </si>
  <si>
    <t>Доставка на нови автомобили</t>
  </si>
  <si>
    <t>чл. 16, ал. 4  от ЗОП (отм.)</t>
  </si>
  <si>
    <t>Доставка на резервни части, производство на АО "УРАЛГИДРОМАШ"</t>
  </si>
  <si>
    <t>Чл. 103, ал. 2, т. 5от ЗОП (отм.)</t>
  </si>
  <si>
    <t>Доставка на резервни части за ЕД тип ВАЗ 215/109-06АМ05 и резервни части за помпи техническа вода за отговорни потребители гр. А тип 600В-1.6/100-0-П-УЗ</t>
  </si>
  <si>
    <t>Доставка на строителни материали</t>
  </si>
  <si>
    <t>15 959.17 лв.</t>
  </si>
  <si>
    <t xml:space="preserve">Чл. 103, ал. 1 от ЗОП (отм.) </t>
  </si>
  <si>
    <t>19 619.60 лв.</t>
  </si>
  <si>
    <t>Доставка на работни и защитни обувки</t>
  </si>
  <si>
    <t xml:space="preserve"> Доставка на химични реагенти /борна киселина, хидразин хидрат, оксалова киселина, калиев перманганат и азотна киселина/ за корекционна обработка в I-ви и  II-ри контур, дезактивация и химични промивки                    </t>
  </si>
  <si>
    <t>Доставка на промишлена арматура, колена и фасонни части за тръбопроводи</t>
  </si>
  <si>
    <t>Доставка на работно облекло извън КЗ</t>
  </si>
  <si>
    <t xml:space="preserve">Чл.16, ал.7, т.1 от ЗОП (отм.) </t>
  </si>
  <si>
    <t>Доставка на облекло за медицински работници</t>
  </si>
  <si>
    <t>Доставка на резервни части и консумативи, производство на NEUMAN&amp;ESSER GROUP</t>
  </si>
  <si>
    <t xml:space="preserve">Чл. 14, ал.5, т. 2 от ЗОП (отм.) </t>
  </si>
  <si>
    <t>Доставка на резервни части за въздушни компресори NEA 4V2</t>
  </si>
  <si>
    <t>Доставка на нова стационарна хоризонтална цистерна за натриева основа в ХВО-2</t>
  </si>
  <si>
    <t xml:space="preserve">Доставка на технически газове, еталонни газови смеси и газове за хладилна техника </t>
  </si>
  <si>
    <t xml:space="preserve">Чл.16, ал.4 от ЗОП (отм.) </t>
  </si>
  <si>
    <t>Доставка на хелий</t>
  </si>
  <si>
    <t>Доставка на осветители, арматура за лампи и светлоизточници</t>
  </si>
  <si>
    <t xml:space="preserve">Чл.16, ал. 4 от ЗОП (отм.) </t>
  </si>
  <si>
    <t xml:space="preserve">Чл.14, ал.4, т.2 от ЗОП (отм.) </t>
  </si>
  <si>
    <t>Доставка на лампи и фасунги</t>
  </si>
  <si>
    <t>Доставка на аварийно осветително тяло с LED източник на светлината</t>
  </si>
  <si>
    <t>Доставка на флуоресцентни лампи и фенерчета</t>
  </si>
  <si>
    <t>Аварийна доставка на флуоресцентни лампи 18W за вътрешно осветление в обекти на “АЕЦ Козлодуй” ЕАД</t>
  </si>
  <si>
    <t>Доставка на осветители</t>
  </si>
  <si>
    <t>Доставка на резервни части, материали и консумативи, производство на HENKEL AG&amp;CO</t>
  </si>
  <si>
    <t>Доставка на консумативи и материали, производство на Henkel AG&amp;Co</t>
  </si>
  <si>
    <t>Доставка на резервни части, материали и консумативи, производство на CHESTERTON COMPANY</t>
  </si>
  <si>
    <t>Доставка на материали и консумативи, производство на Chesterton Company</t>
  </si>
  <si>
    <t>Доставка на резервни части и устройства за поддръжка и надграждане на ПК и компютърна мрежа</t>
  </si>
  <si>
    <t>Доставка на 11 броя контролери за управление на процесите в контролни станции от 1 до 8  и базови станции 1 и 2 за система АИСВРК , разработване  на управляващ софтуер за контролни и базови станции и монтаж на доставеното оборудване"</t>
  </si>
  <si>
    <t>Доставка на алфа спектрометрична апаратура - измерватекен блок, вакумиращ блок, компютър и софтуер</t>
  </si>
  <si>
    <t>Доставка на лични предпазни средства за защита на главата, на горните и долните крайници</t>
  </si>
  <si>
    <t>Доставка и монтаж на радиометрична апаратура</t>
  </si>
  <si>
    <t>Доставка на РЧ за автомобили</t>
  </si>
  <si>
    <t>Чл. 16, ал. 4 от ЗОП (отм.)</t>
  </si>
  <si>
    <t>Доставка на РЧ за леки автомобили</t>
  </si>
  <si>
    <t>Чл.20, ал.4, т.3 от ЗОП</t>
  </si>
  <si>
    <t>Доставка на РЧ за автомобили /извън договор/</t>
  </si>
  <si>
    <t>Чл.14, ал.4, т.2 от ЗОП (отм.)</t>
  </si>
  <si>
    <t>Доставка на РЧ за товани автомобили</t>
  </si>
  <si>
    <t>Доставка на РЧ за товани автомобили /извън договор/</t>
  </si>
  <si>
    <t>Доставка на резервни части, производство на СОЮЗ 01 ЗАО</t>
  </si>
  <si>
    <t>Доставка на резервни части, производство на ФГУП ПРИБОРОСТРОИТЕЛЬНЬІЙ ЗАВОД</t>
  </si>
  <si>
    <t>Доставка на резервни части, материали и консумативи, производство на AIRBUS D&amp;S</t>
  </si>
  <si>
    <t>Доставка на оборудване “Airbus Group” за комуникационни системи на АЕЦ “Козлодуй” ЕАД</t>
  </si>
  <si>
    <t>Доставка и монтаж на офис обзавеждане</t>
  </si>
  <si>
    <t xml:space="preserve">Чл.14, ал.4, т.2 от ЗОП (отм.)   </t>
  </si>
  <si>
    <t>Чл.14, ал.5, т.2 от ЗОП (отм.)
Чл. 20, ал. 4, т. 3 от ЗОП</t>
  </si>
  <si>
    <t>Доставка на ръчни механични инструменти</t>
  </si>
  <si>
    <t xml:space="preserve">Доставка на ръчни технически инструменти и приспособления </t>
  </si>
  <si>
    <t xml:space="preserve">Чл. 14, ал. 5, т.2 от ЗОП (отм.)  </t>
  </si>
  <si>
    <t>Доставка на HD термокамера</t>
  </si>
  <si>
    <t>Доставка на активен въглен</t>
  </si>
  <si>
    <t>Доставка на батерии</t>
  </si>
  <si>
    <t>48 405.60 лв.</t>
  </si>
  <si>
    <t>чл. 103, ал. 1 от ЗОП</t>
  </si>
  <si>
    <t>4 984.61 лв.</t>
  </si>
  <si>
    <t>Доставка на компоненти за изработка на абонатни станции</t>
  </si>
  <si>
    <t>Доставка на резервни части, производство на MICO SPOL S.R.O.</t>
  </si>
  <si>
    <t>Доставка на метало-графитни уплътнения за обвязката на помпи ГЦН-195М</t>
  </si>
  <si>
    <t>Доставка на резервни части, производство на HOERBIGER HOLDING AG</t>
  </si>
  <si>
    <t>Доставка на резервни части за компресори, производство на HOERBIGER HOLDING AG</t>
  </si>
  <si>
    <t>Доставка на резервни части, материали и консумативи, производство на SKF GROUP</t>
  </si>
  <si>
    <t>Доставка на материали производство на SKF Group</t>
  </si>
  <si>
    <t>Доставка на резервни части, материали и консумативи, производство на KLINGER GMBH</t>
  </si>
  <si>
    <t>Доставка на уплътнителни материали, производство на фирма KLINGER GMBH</t>
  </si>
  <si>
    <t>Доставка на резервни части, материали и консумативи, производство на MERCK KGaA</t>
  </si>
  <si>
    <t>Доставка на консумативи, производство на Merck KGaA</t>
  </si>
  <si>
    <t>Чл. 14, ал.5, т. 2 от ЗОП (отм.)</t>
  </si>
  <si>
    <t>Доставка на Разтвор по Мей-Грюнвалд от еозин и метиленово синьо за микроскопия</t>
  </si>
  <si>
    <t>Чл. 20, ал. 4, т. 3 от ЗОП</t>
  </si>
  <si>
    <t>Доставка на кюветни тест-набори за определяне на ТОС (общ органичен въглерод) и стандарт за проверка на спектрофотометър Pharo 300 за показател на ТОС</t>
  </si>
  <si>
    <t xml:space="preserve">Доставка и монтаж на климатизатори </t>
  </si>
  <si>
    <t xml:space="preserve">Чл.20, ал.3, т.2 от ЗОП </t>
  </si>
  <si>
    <t>Доставка на резервни части, материали и консумативи, производство на MEGGER GROUP LIMITED</t>
  </si>
  <si>
    <t>Доставка на резервни части и прибори,производство на MEGGER GROUP</t>
  </si>
  <si>
    <t>Доставка на специализирани автомобили за ремонтния персонал на Управление "Сигурност"</t>
  </si>
  <si>
    <t>Закупуване на лицензи за специализиран софтуер (Symantec)</t>
  </si>
  <si>
    <t>Доставка на резервни части, материали и консумативи, производство на ВИПОМ АД</t>
  </si>
  <si>
    <t>Чл. 103, ал. 2, т.5 от ЗОП</t>
  </si>
  <si>
    <t>Доставка на специфични резервни части и помпи, производство на Випом АД</t>
  </si>
  <si>
    <t>Доставка на резервни части, производство на АРСЕНАЛ-2000 АД</t>
  </si>
  <si>
    <t>Доставка на автомобилни гуми</t>
  </si>
  <si>
    <t>Доставка на оборудване за увеличаване на контролните точки за измерване мощността на еквивалентната доза (МЕД) от Антоматизирана информационна система за радиационен контрол на промишлената площадка (АИСРКПП) на АЕЦ Козлодуй и актуализация на спезиализирания софтуер за управление на системата</t>
  </si>
  <si>
    <t>Доставка на резервни части, материали и консумативи, производство на MIRION TECHNOLOGIES INC</t>
  </si>
  <si>
    <t>Доставка на специфични материали, резервни части и консумативи, производство на Mirion Technologies GmBH, Германия</t>
  </si>
  <si>
    <t>Доставка на резервни части за монитори за измерване на повърхностно замърсяване тип RTM-860TS и RTM-871, производство на MIRION TECHNOLOGIES</t>
  </si>
  <si>
    <t>Доставка на спектрален анализатор и комплект кабели и конектори за LPU G3 SAS/NAI ESD за система за радиационен контрол</t>
  </si>
  <si>
    <t>Доставка на монитори за контрол на крака с принудително измерване</t>
  </si>
  <si>
    <t>Доставка и монтаж на преобразувателни модули  за връзка между анализатор Baker Exp4000 и секции 0.4кV, за диагностициране на ел.величини на ЕД 0.4 кV</t>
  </si>
  <si>
    <t xml:space="preserve">Доставка на нови микробуси </t>
  </si>
  <si>
    <t>Доставк на нови микробуси</t>
  </si>
  <si>
    <t>Подемно-транспортно съоръжение, приточно-смукателна вентилация и реконструкция на помещения с функции на химична лаборатория в сектор Инженерна химия</t>
  </si>
  <si>
    <t>Доставка на резервни части, материали и консумативи, производство на SCHNEIDER ELECTRIC INDUSTRIES SAS</t>
  </si>
  <si>
    <t>Чл. 14, ал. 4, т.2 от ЗОП (отм.)</t>
  </si>
  <si>
    <t>Доставка на електроматериали, производство на Schneider Electric Industries SAS</t>
  </si>
  <si>
    <t>Доставка на резервни части производство на SCHNEIDER ELECTRIC INDUSTRIES SAS</t>
  </si>
  <si>
    <t>Доставка на напреженов трансформатор 6kV за килия "Мерене" IX-та секция 6kV в цех БПС</t>
  </si>
  <si>
    <t>Доставка на дозиметрична апаратура</t>
  </si>
  <si>
    <t>Доставка на материали, производство на АТОМЕНЕРГОРЕМОНТ АД</t>
  </si>
  <si>
    <t>Доставка на резервни части, производство на JOHN CRANE LTD</t>
  </si>
  <si>
    <t xml:space="preserve">Чл. 18, ал. 1, т. 13 от ЗОП </t>
  </si>
  <si>
    <t>Доставка на челни уплътнения за помпени агрегати по I и II контур</t>
  </si>
  <si>
    <t>Доставка на резервни части, материали и консумативи, производство на THERMO FISHER SCIENTIFIC INC</t>
  </si>
  <si>
    <t>Доставка на резервни части и консумативи за лабораторна апаратура, производство на Thermo Fisher Scientific Inc.</t>
  </si>
  <si>
    <t>Доставка на стандартни разтвори и консумативи за масспектрометър с индуктивно свързана плазма iCAP Q ISP-MS, производителThermo Scientific</t>
  </si>
  <si>
    <t>Доставка на индивидуални средства  за комуникация TETRA пейджъри за Команда 1- МиС</t>
  </si>
  <si>
    <t>Доставка на специфични резервни части за системи за охрана, наблюдение и допуск</t>
  </si>
  <si>
    <t>Доставка на резервни части, производство на SED FLOW CONTROL GMBH</t>
  </si>
  <si>
    <t>Доставка на помпи потопяеми, циркулационни. вибрационни и помпи дозаторни</t>
  </si>
  <si>
    <t>чл.14, ал.4, т.2 от ЗОП (отм.)</t>
  </si>
  <si>
    <t>Доставка на помпи потопяеми, помпи циркулационни,помпи за минерални масла и помпи перисталтични и дозаторни</t>
  </si>
  <si>
    <t>Доставка на резервни части, материали и консумативи, производство на HUSQVARNA AB</t>
  </si>
  <si>
    <t>Чл. 14, ал. 4, т 2 от ЗОП (отм.)</t>
  </si>
  <si>
    <t>Доставка на резервни части и консумативи, производство на HUSQVARNA AB</t>
  </si>
  <si>
    <t>Доставка на масла</t>
  </si>
  <si>
    <t>Дооборудване на мобилна лаборатория за радиационен мониторинг с гама-спектрометричен анализатор за съществуващ NA1 детектор, нискофонова гама сонда и управляващ софтуер/ база данни за пренос в ЦУА</t>
  </si>
  <si>
    <t>Чл.20, ал.3 от ЗОП</t>
  </si>
  <si>
    <t>Доставка на сонди за вихровотоков контрол на парогенератори</t>
  </si>
  <si>
    <t>Доставка на сонди тип "bobbin" за вихровотоков контрол на парогенератори на блок 5 и 6 за 2015-2017г.</t>
  </si>
  <si>
    <t>Доставка на електрокари</t>
  </si>
  <si>
    <t>Доставка на никелови уплътнения за люк-лаз на парогенератори тип ПГВ-1000</t>
  </si>
  <si>
    <t>Доставка на резервни части, материали и консумативи, производство на SIEMENS AG</t>
  </si>
  <si>
    <t xml:space="preserve">Чл. 20, ал. 3, т 2 от ЗОП </t>
  </si>
  <si>
    <t>Доставка на резервни части, производство на Siemens AG</t>
  </si>
  <si>
    <t>Доставка на трансмитери за хидростатично измерване на нивото на течности</t>
  </si>
  <si>
    <t>Доставка на уплътнителни материали</t>
  </si>
  <si>
    <t>Чл. 14, ал. 5, т 2 от ЗОП (отм.)</t>
  </si>
  <si>
    <t>Доставка на плоски листови масло-бензиноустойчиви гуми</t>
  </si>
  <si>
    <t>Доставка на еталонно оборудване за проверка и калибриране на средства за измерване на вибрации и сеизмика</t>
  </si>
  <si>
    <t xml:space="preserve">Доставка на тензух </t>
  </si>
  <si>
    <t>Закупуване на еталонно оборудване за проверка и калибриране на СИ на вибрации и сеизмика</t>
  </si>
  <si>
    <t>Обновяване на партида термолуминесцентни дозиметри</t>
  </si>
  <si>
    <t>Доставка на помпи KV</t>
  </si>
  <si>
    <t>Доставка на ВиК материали, арматура и резервни части</t>
  </si>
  <si>
    <t>2 235.00 лв.</t>
  </si>
  <si>
    <t>12 700.30 лв.</t>
  </si>
  <si>
    <t>9 109.08 лв.</t>
  </si>
  <si>
    <t>Доставка на резервни части, материали и консумативи, производство на METROHM AG</t>
  </si>
  <si>
    <t>Чл. 103, ал. 2, т.5 от ЗОП (отм.)</t>
  </si>
  <si>
    <t>Доставка на резервни части и консумативи за лабораторна апаратура, производство на METROHM AG, Швейцария</t>
  </si>
  <si>
    <t>Доставка на резервни части, материали и консумативи, производство на SHELL INTERNATIONAL B.V.</t>
  </si>
  <si>
    <t>Доставка на масла, производство на SHELL INTERNATIONAL B.V.</t>
  </si>
  <si>
    <t>Доставка на леки автомобили</t>
  </si>
  <si>
    <t>Доставка на един брой лек автомобил</t>
  </si>
  <si>
    <t>Доставка на нови МПС за нуждите на "АЕЦ Козлодуй" ЕАД ОП-3 Доставка на 2 броя пътнически автобуса, 22 местен</t>
  </si>
  <si>
    <t>Доставка на нови МПС за нуждите на "АЕЦ Козлодуй" ЕАД, ОП-2 Доставка на 2 броя пътнически автобуса, 12 местен</t>
  </si>
  <si>
    <t>Доставка на нови техника и МПС, ОП-3 Доставка на високопроходим автомобил</t>
  </si>
  <si>
    <t>Подмяна на външно тяло на климатична система „Чилър”</t>
  </si>
  <si>
    <t>Доставка на материали, производство на NYNAS AB</t>
  </si>
  <si>
    <t>Масло трансформаторно Nytro 4000 X</t>
  </si>
  <si>
    <t>Проектиране, доставка и монтаж на нови генератори за водород</t>
  </si>
  <si>
    <t>Доставка на медицинска апаратура и апаратура за физиотерапия</t>
  </si>
  <si>
    <t>Доставка на радиоактивни материали</t>
  </si>
  <si>
    <t xml:space="preserve">Изготвяне и доставка на сертифицирани еталонни плоски и обемни радиоактивни източници за калибриране на гама-спектрометрични системи в отдел РМ, "АЕЦ Козлодуй" ЕАД          </t>
  </si>
  <si>
    <t>Доставка на бои, покрития и разредители</t>
  </si>
  <si>
    <t>Доставка и монтаж на оборудване за архив за документацията на цех ХОГ</t>
  </si>
  <si>
    <t>Доставка на материали, производство на ЗММ-БЪЛГАРИЯ ХОЛДИНГ АД</t>
  </si>
  <si>
    <t>Доставка на полиетиленови изделия</t>
  </si>
  <si>
    <t>Доставка на сапани, въжета, шегели, куки и ринг болтове</t>
  </si>
  <si>
    <t>28 121.01 лв.</t>
  </si>
  <si>
    <t>Чл. 20, ал. 3, т 2 от ЗОП</t>
  </si>
  <si>
    <t>Доставка на сапани, въжета и шегели</t>
  </si>
  <si>
    <t>282.00 лв.</t>
  </si>
  <si>
    <t>Чл. 103, ал. 1 от ЗОП  (отм.)</t>
  </si>
  <si>
    <t>142.00 лв.</t>
  </si>
  <si>
    <t>Чл. 20, ал. 4, т.3 от ЗОП</t>
  </si>
  <si>
    <t>Доставка на въже стоманено</t>
  </si>
  <si>
    <t>Доставка на материали, производство на PARKER HANNIFIN GMBH</t>
  </si>
  <si>
    <t>Доставка на специфични резервни части и консумативи производство на PARKER HANNIFIN</t>
  </si>
  <si>
    <t>Доставка на материали, производство на TREJON AB</t>
  </si>
  <si>
    <t xml:space="preserve">Доставка на телескопична хидравлична самоходна вишка </t>
  </si>
  <si>
    <t>Доставка на филтри и филтърни платна</t>
  </si>
  <si>
    <t>Доставка на филтри и филтърни платна Обособена позиция № 1 - Филтри</t>
  </si>
  <si>
    <t xml:space="preserve">Доставка на  филтърни платна </t>
  </si>
  <si>
    <t>Доставка на материали, производство на ЧП ЛВВ</t>
  </si>
  <si>
    <t>Доставка на резервни части, материали и консумативи, производство на 3M COMPANY</t>
  </si>
  <si>
    <t>Доставка на материали, производство на “3M COMPANY”</t>
  </si>
  <si>
    <t>Доставка на битови и промишлени почистващи вещества, препарати за дезактивация, дератизация, дезинфекция и дезинсекция</t>
  </si>
  <si>
    <t>Доставка на битови и промишлени почистващи препарати</t>
  </si>
  <si>
    <t>Доставка на препарати за дезактивация, дератизация, дезинфекция и дезинсекция</t>
  </si>
  <si>
    <t>Доставка на материали, производство на OMICRON ELECTRONICS GMBH</t>
  </si>
  <si>
    <t>Доставка на кабели, проводници и кабелни аксесоари</t>
  </si>
  <si>
    <t>Чл.16, ал. 4 от ЗОП (отм.)</t>
  </si>
  <si>
    <t>Доставка на кабел силов тип СВВн/А (NYY-FR) 4x70 кв.мм</t>
  </si>
  <si>
    <t>Доставка на кабел за кран козлови грайферен</t>
  </si>
  <si>
    <t>Доставка и монтаж на метални шкафове, стелажи и оборудване за работилници</t>
  </si>
  <si>
    <t>Чл.20 ал.3 т.2 от ЗОП</t>
  </si>
  <si>
    <t>Доставка и монтаж на метални шкафове и стелажи</t>
  </si>
  <si>
    <t>Доставка на метални кутии за съхранение на ключове</t>
  </si>
  <si>
    <t>Доставка на измервателни инструменти (за неелектрически величини)</t>
  </si>
  <si>
    <t>Доставка на измервателни инструменти</t>
  </si>
  <si>
    <t>Доставка на материали, производство на KEP POWER TESTING LTD</t>
  </si>
  <si>
    <t>Доставка на резервни части, материали и консумативи, производство на HONEYWELL INTERNATIONAL INC</t>
  </si>
  <si>
    <t>Чл. 103, ал. 2, т. 2 и т.5 от ЗОП (отм.)</t>
  </si>
  <si>
    <t xml:space="preserve">Монтиране на нова пожароизвестителна система в обект ХОГ, като разширение на съществуващата пожароизвестителна ESSERNET мрежа”  и “Проектиране и изграждане на пожароизвестителна система в обект Стол ЕП-2 в съответствие с изискванията на БДС EN </t>
  </si>
  <si>
    <t>Доставка на оборудване, резервни части и консумативи, производство на Honeywell International Inc.</t>
  </si>
  <si>
    <t xml:space="preserve">Доставка на течен азот в ЦТК </t>
  </si>
  <si>
    <t>Доставка на резервно комуникационно оборудване за диспечерска високоговоряща система "Рябина" на блокове 5 и 6 и ОСО.</t>
  </si>
  <si>
    <t>Доставка на материали, производство на МУРОМСКИЙ РАДИОЗАВОД</t>
  </si>
  <si>
    <t>Доставка на оборудване за пожарогасене</t>
  </si>
  <si>
    <t>17 500.00 лв.</t>
  </si>
  <si>
    <t>23 102.16 лв.</t>
  </si>
  <si>
    <t>Доставка на пожарогасителен прах</t>
  </si>
  <si>
    <t>Доставка на материали, производство на RE-BO REBER GMBH</t>
  </si>
  <si>
    <t>Изработка и доставка на резервни части за ПВБр.</t>
  </si>
  <si>
    <t xml:space="preserve">Доставка на канцеларски материали </t>
  </si>
  <si>
    <t>Доставка на канцеларски материали и консумативи за обезпечаване на обучение на лицензионен персонал през 2016 г.</t>
  </si>
  <si>
    <t>Доставка на материали, производство на HYDAC INTERNATIONAL GMBH</t>
  </si>
  <si>
    <t>Договряне без обявление</t>
  </si>
  <si>
    <t>Доставка на резервни части и консумативи за филтърни системи FCM060GN3B10C1---SK-DK и OF5S10P3N3---D4</t>
  </si>
  <si>
    <t>Доставка на ремонтен комплект за филтър, производство на HYDAC</t>
  </si>
  <si>
    <t>Доставка на материали, производство на ЗАО ДИАКОНТ</t>
  </si>
  <si>
    <t>Доставка на специфични резервни части, производство на ЗАО ДИАКОНТ</t>
  </si>
  <si>
    <t>Доставка на резервни части, материали и консумативи, производство на WEIDMUELLER HOLDING AG&amp;CO</t>
  </si>
  <si>
    <t>Доставка на материали, производство на ЧЗЭМ ОАО</t>
  </si>
  <si>
    <t>Доставка на резервни части за задвижки, предпазни и регулиращи клапани от фирма ЧЗЭМ ОАО</t>
  </si>
  <si>
    <t>Доставка  униформено облекло за оперативния персонал, работещ на БЩУ 5.6, БПС, ОРУ и ръководен персонал</t>
  </si>
  <si>
    <t>Доставка на измервателни прибори /манометри, термометри и др./</t>
  </si>
  <si>
    <t>Публичо състезание</t>
  </si>
  <si>
    <t>Чл.18, ал.1, т.12 от ЗОП</t>
  </si>
  <si>
    <t>Доставка на манометри</t>
  </si>
  <si>
    <t xml:space="preserve">Доставка на термометри </t>
  </si>
  <si>
    <t>Доставка на резервни части, материали и консумативи, производство на FLUKE CORPORATION</t>
  </si>
  <si>
    <t>Доставка на абразивни материали</t>
  </si>
  <si>
    <t>Доставка и монтаж на система за on-line мониторинг за съдържание на нефтопродукти във вода , съгласно разрешително на АЕЦ за заустване на отпадни води</t>
  </si>
  <si>
    <t xml:space="preserve">Доставка и монтаж на съвременна филтърна система за прахоулавяне при разтоварване и съхранение на хидратна вар. 
</t>
  </si>
  <si>
    <t>Доставка на резервни части, материали и консумативи, производство на GEDORE TOOL CENTER KG.</t>
  </si>
  <si>
    <t>Доставка на ключ динамометричен тип "breaker" с обхват: 10-65Nm Модел 760-40, кодл 1824708</t>
  </si>
  <si>
    <t>Доставка на медикаменти, лекарствени средства и консумативи</t>
  </si>
  <si>
    <t>Доставка на оборудване за нуждите на санитарната дружина на “АЕЦ Козлодуй” ЕАД</t>
  </si>
  <si>
    <t>Доставка на материали, производство на УРАЛЬСКИЙ КОМПРЕССОРНИЙ ЗАВОД</t>
  </si>
  <si>
    <t>Доставка на електроматериали</t>
  </si>
  <si>
    <t>6 290.56 лв.</t>
  </si>
  <si>
    <t>27 202.43 лв.</t>
  </si>
  <si>
    <t>Доставка  на лабораторни съдове /стъклария и пластмаса/, принадлежности и консумативи за химични лаборатории</t>
  </si>
  <si>
    <t>Доставка на свързващи елементи</t>
  </si>
  <si>
    <t>Доставка на материали, производство на КВАНТ ИНЖЕНЕРИНГ ООД</t>
  </si>
  <si>
    <t>Доставка на консумативи за машина за сухо навиване на датчици КНИ</t>
  </si>
  <si>
    <t>Доставка на материали, производство на ИНОВА-ИГНАТОВИ СД</t>
  </si>
  <si>
    <t>Доставка на радио UHF и IP трансмитер за комуникация с радио охранителна система Радина Б2</t>
  </si>
  <si>
    <t>Доставка на контейнери</t>
  </si>
  <si>
    <t>Доставка на машини за почистване, пране и центрофугиране</t>
  </si>
  <si>
    <t xml:space="preserve">Чл.14, ал.4, т.2  от ЗОП (отм.)  </t>
  </si>
  <si>
    <t>Доставка на РЧ за мотокари и електрокари</t>
  </si>
  <si>
    <t>Чл.14, ал.5, т.2 от ЗОП (отм.)</t>
  </si>
  <si>
    <t>Дооборудване на транспортно-технологично оборудване за транспорт на ОЯГ</t>
  </si>
  <si>
    <t>Доставка и монтаж на лабораторно обзавеждане</t>
  </si>
  <si>
    <t xml:space="preserve">чл.14, ал.4, т.2 от ЗОП (отм.) </t>
  </si>
  <si>
    <t>Доставка на два броя дозиметри с дълъг кабел (20 м) за измерване на мощност на еквивалентната доза от гама лъчение</t>
  </si>
  <si>
    <t>Чл.20, ал.4 от ЗОП</t>
  </si>
  <si>
    <t>Доставка на еталонно оборудване за проверка и калибриране на средства за измерване  на йонизиращи лъчения – доставка на система за измерване на мощност - Доставка на система за измерване на мощност</t>
  </si>
  <si>
    <t>Доставка на кошове за разделно събиране на отпадъци</t>
  </si>
  <si>
    <t>Доставка на резервни части, материали и консумативи, производство на KIMBERLY-CLARK PROFESSIONAL N.V.</t>
  </si>
  <si>
    <t>Доставка на нитрилни ръкавици Kimberly-Clark</t>
  </si>
  <si>
    <t>Доставка на система видеоконферентна</t>
  </si>
  <si>
    <t>Закупуване на еталонно оборудване за проверка и калибриране на СИ на йонизиращи лъчения</t>
  </si>
  <si>
    <t>Модернизация и дооборудване на сектор “РХ”. Доставка на лабораторни камини – 3 бр.</t>
  </si>
  <si>
    <t>Доставка на контейнери за разделно събиране на отпадъци</t>
  </si>
  <si>
    <t>Доставка трактор, прикачен инвентар</t>
  </si>
  <si>
    <t>Доставка на резервни части, материали и консумативи, производство на WIKA GMBH&amp;CO.KG</t>
  </si>
  <si>
    <t>Доставка на специфични резервни части, производство на WIKA</t>
  </si>
  <si>
    <t>Доставка на резервни части, материали и консумативи, производство на DRAGERWERK AG&amp;CO.KGAA</t>
  </si>
  <si>
    <t>Доставка на консумативи, резервни части и дихателни апарати, производство на Draegerwerk AG&amp;Co.KGaA</t>
  </si>
  <si>
    <t>Доставка на електроди и тел за заваряване и материали за спояване</t>
  </si>
  <si>
    <t>Доставка на материали, производство на WAGNER GROUP GMBH</t>
  </si>
  <si>
    <t>Доставка на работни станции за инсталиране на ПМС-1000</t>
  </si>
  <si>
    <t>Доставка на униформено облекло за търговските обекти на АЕЦ Козлодуй</t>
  </si>
  <si>
    <t>Доставка на знамена</t>
  </si>
  <si>
    <t>Доставка и монтаж на оловна защита за германиев детектор</t>
  </si>
  <si>
    <t>Доставка на оборудване за виртуализация на сървърите на ЛСРПО</t>
  </si>
  <si>
    <t>Доставка на резервни части, материали и консумативи, производство на ALCATEL VACUUM TECHNOLOGY FRANCE SAS</t>
  </si>
  <si>
    <t>Доставка на резервни части, материали и консумативи, производство на VOESTALPINE BOHLER WELDING AUSTRIA GMBH</t>
  </si>
  <si>
    <t>Доставка на резервни части, материали и консумативи, производство на BRAND GMBH END CO KG</t>
  </si>
  <si>
    <t>Доставка на специфични консумативи и принадлежности, производство на фирма "Brand GmbH+CO KG", Германия</t>
  </si>
  <si>
    <t>Доставка на материали, производство на ARC INCORPORATED</t>
  </si>
  <si>
    <t>Доставка на средства за поддръжка</t>
  </si>
  <si>
    <t>Доставка на фотографски материали</t>
  </si>
  <si>
    <t>Доставка на материали, производство на NOVAR GMBH/HONEYWELL COMPANY</t>
  </si>
  <si>
    <t>Доставка на хотелска система за контрол на достъп</t>
  </si>
  <si>
    <t>Доставка на материали, производство на НТЛ-ПРИБОР ООО</t>
  </si>
  <si>
    <t xml:space="preserve">
</t>
  </si>
  <si>
    <t>Доставка на материали, производство на INEOS MANUFACTURING FRANCE SAS</t>
  </si>
  <si>
    <t>Доставка на химичен реагент моноетаноламин (МЕТА)</t>
  </si>
  <si>
    <t>Доставка на водолазно оборудване и екипировка</t>
  </si>
  <si>
    <t>Доставка на резервни части, материали и консумативи, производство на SIGMA-ALDRICH CO</t>
  </si>
  <si>
    <t>Доставка на консумативи, производство на фирма Sigma-Aldrich Co</t>
  </si>
  <si>
    <t>Доставка на стандартни разтвори и консумативи за масспектрометър с индуктивно свързана плазма iCAP Q ISP-MS</t>
  </si>
  <si>
    <t>Доставка на газодувки</t>
  </si>
  <si>
    <t>Доставка на униформено облекло за работещите в търговските и социалните обекти на АЕЦ „Козлодуй”</t>
  </si>
  <si>
    <t>Доставка на материали, производство на СВЕССКИЙ НАСОСНЬIЙ ЗАВОД</t>
  </si>
  <si>
    <t>Доставка на резервни части за артезиански помпи тип 20А-18х3-I в ЦПС 3и4</t>
  </si>
  <si>
    <t>Доставка на битово хладилно оборудване</t>
  </si>
  <si>
    <t>Доставка на резервни части, материали и консумативи, производство на НИКОМ ТЕХНО ООД</t>
  </si>
  <si>
    <t>Доставка на нагревател и уплътнения, производство на фирма "Ником Техно" ООД</t>
  </si>
  <si>
    <t>Доставка на хавлиени кърпи,спално бельо и възглавници</t>
  </si>
  <si>
    <t xml:space="preserve"> Доставка на спално бельо, хавлиени кърпи, покривки</t>
  </si>
  <si>
    <t>Доставка на материали, производство на АБС ЗЕИМ АВТОМАТИЗАЦИЯ ОАО</t>
  </si>
  <si>
    <t>“Подготовка на дизайнерски проекти, предпечатна подготовка, печат и доставка на Годишен отчет на  АЕЦ “Козлодуй” за 2016 г.</t>
  </si>
  <si>
    <t>Доставка и монтаж на огледала и дървени станки за репетиционни зали 1 и 3</t>
  </si>
  <si>
    <t>Доставка на материали, производство на CATRA CHEMICAL TECHNOLOGIES SRL</t>
  </si>
  <si>
    <t>Доставката на органоминерален коагулант CATFLOC 4421</t>
  </si>
  <si>
    <t>Доставка на материали, производство на SCHENCK AG</t>
  </si>
  <si>
    <t>Доставка на монитор B/W с висока резолюция за системи за цифрова радиография и цифровизация</t>
  </si>
  <si>
    <t>Доставка на преносим твърдомер с голямо натоварване</t>
  </si>
  <si>
    <t>Доставка на радонометър</t>
  </si>
  <si>
    <t>Изготвяне на дизайнерски проект (корица и вътрешни страници), предпечатна подготовка, цветоотделяне, полиграфско изпълнение, хартия и всички довършителни полиграфски процеси за реализация и доставка на ведомствено печатно издание “Първа Атомна” за 2017 г.</t>
  </si>
  <si>
    <t>Доставка на професионално кухнеско оборудване</t>
  </si>
  <si>
    <t>публична покана</t>
  </si>
  <si>
    <t>Чл.14, ал.4, т.2  (отм.)</t>
  </si>
  <si>
    <t>Доставка и монтаж на професионално кухненско и хладилно оборудване за ресторант “Истър”, Стол 1, Стол 2 и ПОК “Леденика</t>
  </si>
  <si>
    <t>Доставка на резервни части за асансьори</t>
  </si>
  <si>
    <t>чл.14, ал.5, т.2 от ЗОП (отм.)</t>
  </si>
  <si>
    <t>Доставка на резервни части за асансьорни уредби</t>
  </si>
  <si>
    <t xml:space="preserve">Доставка на търговско хладино оборудване </t>
  </si>
  <si>
    <t>Доставка на резервни части, материали и консумативи, производство на CHAUVIN ARNOUX INC</t>
  </si>
  <si>
    <t>Доставка на резервни части, материали и консумативи, производство на HORIBA EUROPE GMBH</t>
  </si>
  <si>
    <t>Доставка на Разтворител S-316, производство на фирма “HORIBA EUROPE” GMBH, Германия</t>
  </si>
  <si>
    <t>Доставка на консумативи и реактиви за Клинична лаборатория на Служба “Трудова медицина”, производство на фирма “HORIBA EUROPE” GMBH</t>
  </si>
  <si>
    <t>Доставка на консумативи, производство на фирма “HORIBA EUROPE” GMBH</t>
  </si>
  <si>
    <t>Доставка на консумативи за физикохимичен контрол на отпадъчни и подземни води и клинична лаборатория на СТМ, производство на фирма “HORIBA EUROPE” GMBH, Германия</t>
  </si>
  <si>
    <t>Доставка на материали, производство на SKODA JS A.S.</t>
  </si>
  <si>
    <t>Доставка на никелова тел за изготвяне на уплътнения за главен разьом на реактор ВВЕР1000</t>
  </si>
  <si>
    <t>Доставка на материали, производство на EMERSON ELECTRIC CO</t>
  </si>
  <si>
    <t>Доставка на климатичен компресор, модел ZR81KCE-TFD-523 Copeland</t>
  </si>
  <si>
    <t>Доставка на климатичен копресор, тип ZB58KQE-TFD-551 комплект с филтри и адаптори</t>
  </si>
  <si>
    <t>Надстройка от SDL Trados Studio 2011 Professional Network към SDL Trados Studio 2017 Professional Network</t>
  </si>
  <si>
    <t>Доставка на сонди drive-pickup за вихровотоков контрол на наплавката на корпуса на реактор ВВЕР 1000</t>
  </si>
  <si>
    <t>Доставка на лагери с общо приложение</t>
  </si>
  <si>
    <t>Доставка на виброизолатор</t>
  </si>
  <si>
    <t>Доставка на резервни части, материали и консумативи, производство на НИКОМ-65 ЕООД</t>
  </si>
  <si>
    <t>Доставка на челни механични уплътнения, прокладки и О-пръстени, производство на фирма "Ником-65" ЕООД</t>
  </si>
  <si>
    <t xml:space="preserve">Доставка на химични реактиви за лабораторни цели </t>
  </si>
  <si>
    <t>Доставка на материали, производство на DYTRAN INSTRUMENTS INC</t>
  </si>
  <si>
    <t>Доставка на материали за РГК</t>
  </si>
  <si>
    <t xml:space="preserve">Доставка на ротационни сонди тип “+Point”   </t>
  </si>
  <si>
    <t>Доставка на сонди тип “+Point” за вихрово-токов контрол на парoгенератори на 5 и 6 ЕБ</t>
  </si>
  <si>
    <t>Доставка на технически пластмаси и филц</t>
  </si>
  <si>
    <t>Доставка на прибори за измерване на електрически величини</t>
  </si>
  <si>
    <t>Доставка на материали, производство на NDT ITALIANA SRL</t>
  </si>
  <si>
    <t>Доставка на сменяем инструмент</t>
  </si>
  <si>
    <t>Доставка  на система осветителна подводна</t>
  </si>
  <si>
    <t>Доставка на блок калибрационен за вихровотоков контрол</t>
  </si>
  <si>
    <t>Доставка на материали, производство на GRINDEX</t>
  </si>
  <si>
    <t>Доставка на резервни части за потопяеми дренажни помпи Grindex</t>
  </si>
  <si>
    <t>Доставка на материали, производство на VAKOMA GMBH</t>
  </si>
  <si>
    <t>Доставка и монтаж на кухненско обзавеждане</t>
  </si>
  <si>
    <t>Доставка на материали, производство на FUJIKURA LTD</t>
  </si>
  <si>
    <t>Доставка на мембрани за барботажен бак</t>
  </si>
  <si>
    <t>Доставка на материали, производство на ЕНЕРГИЯ-ИСТОЧНИК ООО</t>
  </si>
  <si>
    <t>Доставка на салфетки и консумативи от хартия за почистване и санитарни помещения</t>
  </si>
  <si>
    <t>Доставка на хартия за ръце на ролка</t>
  </si>
  <si>
    <t>Доставка на материали, производство на YUASA BATTERY EUROPE GMBH</t>
  </si>
  <si>
    <t>Доставка на материали, производство на MATICA TECHNOLOGIES AG</t>
  </si>
  <si>
    <t>Доставка на консумативи, производство на Matica Technologies за принтер XID 8300 BF retransfer и ламиниращ модул ILM DS</t>
  </si>
  <si>
    <t>Доставка на резервни части, материали и консумативи, производство на LACH:NER S.R.O.</t>
  </si>
  <si>
    <t>Доставка на мeдицински бензин, производство на Лахнер - Чехия</t>
  </si>
  <si>
    <t>Доставка на материали, производство на МЕЛИТОПОЛЬСКИЙ КОМПРЕССОР ОАО</t>
  </si>
  <si>
    <t>Доставка на битови електрически уреди, кафеавтомати и професионални кафемашини</t>
  </si>
  <si>
    <t>Доставка на кафемашина</t>
  </si>
  <si>
    <t>Доставка на кабелна телевизия и осигуряване на достъп до интернет</t>
  </si>
  <si>
    <t>Доставка на материали, производство на TEXA S.P.A.</t>
  </si>
  <si>
    <t>Доставка на пердета, шалтета,покривки и салфетки тип хангал</t>
  </si>
  <si>
    <t>събиране на оферти с обява</t>
  </si>
  <si>
    <t>Доставка на шалтета и пердета за нуждите на обекти: ХК "Истър"</t>
  </si>
  <si>
    <t>Доставка на материали, производство на MICHELL INSTRUMENTS SARL</t>
  </si>
  <si>
    <t>Доставка на анализатор за определяне на точка на оросяване, относителна влажност и абсолютна влага на водород</t>
  </si>
  <si>
    <t>Доставка на украси и декоративни предмети</t>
  </si>
  <si>
    <t>Доставка на материали, производство на SIEMPELKAMP TENSIONING SYSTEMS GMBH</t>
  </si>
  <si>
    <t xml:space="preserve">Чл. 103, ал. 2, т. 5 от ЗОП </t>
  </si>
  <si>
    <t>Доставка на ръчно навивно устройство за гайки на РС и на резервни части, производство на фирма Siempelkamp Tensioning Systems GmbH</t>
  </si>
  <si>
    <t>Доставка на резервни части от фирма SIEMPELKAMP TENSIONING SYSTEMS GmbH за ремонт на хидравличен гайковерт на стопорно регулиращи клапани (СРК) на турбина К 1000-60/1500-2</t>
  </si>
  <si>
    <t>Ремонт на гайковерт за ГЦП</t>
  </si>
  <si>
    <t>Доставка на резервни части, материали и консумативи, производство на AGILENT TECHNOLOGIES</t>
  </si>
  <si>
    <t xml:space="preserve">Доставка на резервни части и консумативи, производство на Agilent Technologies </t>
  </si>
  <si>
    <t>Доставка на материали, производство на JASTREBAC-FABRIKA PUMPI</t>
  </si>
  <si>
    <t>Доставка на резервни части, материали и консумативи, производство на MMCC MICROCHEM FRANCE</t>
  </si>
  <si>
    <t>Доставка на материали, производство на фирма MMCC MICROCHEM</t>
  </si>
  <si>
    <t>Доставка на резервни части, материали и консумативи, производство на BURGMANN PACKING LTD</t>
  </si>
  <si>
    <t>Доставка на набивки, производство на "BURGMANN PACKING" LTD</t>
  </si>
  <si>
    <t>Доставка на подемно-транспортна техника</t>
  </si>
  <si>
    <t>Доставка на специфични резервни части за системи за комуникация</t>
  </si>
  <si>
    <t>Доставка на материали, производство на PROMINENT DOSIERTECHNIK GMBH</t>
  </si>
  <si>
    <t>Доставка на помпи и резервни части за дозаторни помпи производство на Prominent</t>
  </si>
  <si>
    <t>Доставка на резервни части, материали и консумативи, производство на F&amp;J SPECIALITY PRODUCTS INC.</t>
  </si>
  <si>
    <t>Доставка на специфични материали, резервни части и консумативи, производство на фирма F&amp;J SPECIALITY PRODUCTS INC.</t>
  </si>
  <si>
    <t>Доставка на гранули за лед</t>
  </si>
  <si>
    <t>Доставка на материали, производство на ZETEC INC.</t>
  </si>
  <si>
    <t>Закупуване на допълнителни лицензи за архивираща система</t>
  </si>
  <si>
    <t>Доставка на резервни части, материали и консумативи, производство на HILTI AG</t>
  </si>
  <si>
    <t>Доставка на консумативи и резервни части, производство на HILTI AG</t>
  </si>
  <si>
    <t>Доставка на трансформатори</t>
  </si>
  <si>
    <t>Доставка на резервни части, материали и консумативи, производство на CHEMSEARCH
NCH CORPORATION</t>
  </si>
  <si>
    <t>Доставка на продукти Chemsearch</t>
  </si>
  <si>
    <t>Доставка на самозалепващи хартии, фолиа и етикети</t>
  </si>
  <si>
    <t>15 321,40</t>
  </si>
  <si>
    <t>Доставка на фолио самозалепващо, етикети самозалепващи и хартия стикерна</t>
  </si>
  <si>
    <t>335,50</t>
  </si>
  <si>
    <t>Доставка на знаци за удостоверяване на метрологичния контрол на средства за измерване за 2016 г.</t>
  </si>
  <si>
    <t>Доставка на саморазрушаващи холограмни стикери</t>
  </si>
  <si>
    <t>Доставка на вентилатор покривен</t>
  </si>
  <si>
    <t xml:space="preserve">Доставка на осов вентилатор </t>
  </si>
  <si>
    <t>Доставка на серпентини за пароструйни ежектори</t>
  </si>
  <si>
    <t>Доставка обзавеждане на стаи в ПОК Леденика</t>
  </si>
  <si>
    <t>Доставка на блокове електронни, модули, преобразуватели</t>
  </si>
  <si>
    <t>Доставка на резервни части, материали и консумативи, производство на PLYMOUTH RUBBER</t>
  </si>
  <si>
    <t>Доставка на изолационни ленти, производство на Plymouth Rubber Europa, S.A.</t>
  </si>
  <si>
    <t>Доставка на материали, производство на LENNOX CORP</t>
  </si>
  <si>
    <t>Доставка на резеревни части за климатизатори FLP(FLW7K),производство на Lennox Corp</t>
  </si>
  <si>
    <t>Доставка на материали, производство на ФТОРПОЛИМЕРНЬЕ ТЕХНОЛОГИИ ООО</t>
  </si>
  <si>
    <t>Доставка на смазка ВНИИ НП - 232 ГОСТ 14068-79</t>
  </si>
  <si>
    <t>Доставка на материали, производство на СЕНЗОТЕХ БГ ООД</t>
  </si>
  <si>
    <t>Доставка на термосъпротивления, нивомери и контролери за проводими течности производство на фирва "СЕНЗОТЕХ БГ" ООД</t>
  </si>
  <si>
    <t>Доставка на резервни части, материали и консумативи, производство на DYMO BVBA</t>
  </si>
  <si>
    <t>Доставка на консумативи, производство на "DYMO" BVBA</t>
  </si>
  <si>
    <t>Доставка на битова аудио и видео техника и резервни части за аудио и видео техника</t>
  </si>
  <si>
    <t>Доставка  на реагенти за дезактивация</t>
  </si>
  <si>
    <t>Доставка на химикали за дезактивация</t>
  </si>
  <si>
    <t>Доставка на резервни части и консумативи за обзавеждане</t>
  </si>
  <si>
    <t>Доставка на материали, производство на ARCA REGLER GMBH</t>
  </si>
  <si>
    <t>Доставка на материали, производство на ЗАВОД ЕЛЕКОН ОАО</t>
  </si>
  <si>
    <t>Доставка на материали, производство на SOUTHWEST MICROWAVE INC.</t>
  </si>
  <si>
    <t>Доставка на захранващ модул НД 48-3-А за система Интрепид - Валя</t>
  </si>
  <si>
    <t>Доставка на материали, производство на CEIA S.P.A.</t>
  </si>
  <si>
    <t>Доставка на етилов алкохол</t>
  </si>
  <si>
    <t>Доставка на датчици за температура</t>
  </si>
  <si>
    <t>Доставка на материали за претапициране</t>
  </si>
  <si>
    <t>Доставка на материали за тапицерски услуги</t>
  </si>
  <si>
    <t>Доставка на материали, производство на НИКДИМ ООД</t>
  </si>
  <si>
    <t>Доставка на резервни части, материали и консумативи, производство на ALFRED KARCHER VERTRIEBS GMBH</t>
  </si>
  <si>
    <t>Доставка на почистваща техника и консумативи, производство на фирма  Alfred Karcher Vertriebs GmBH</t>
  </si>
  <si>
    <t>Доставка на резервни части, материали и консумативи, производство на HEWLETT PACKARD CO</t>
  </si>
  <si>
    <t>Доставка на резервни части, материали и консумативи, производство на CARAMBA CHEMIE GMBH&amp;CO</t>
  </si>
  <si>
    <t>Доставка на консумативи, производство на Caramba Chemie GMBH</t>
  </si>
  <si>
    <t>Доставка на заваръчни апарати и консумативи</t>
  </si>
  <si>
    <t>Доставка на заваръчен инверторен апарат и горелки газови</t>
  </si>
  <si>
    <t>Доставка на материали, производство на GAI-TRONICS</t>
  </si>
  <si>
    <t>Доставка на телескопична сонда за  дозиметър 6150 АД 6/Н за дистанционен дозиметричен контрол</t>
  </si>
  <si>
    <t>Доставка на материали, производство на ФГУП ГНПП СПЛАВ РОССИЯ</t>
  </si>
  <si>
    <t>Доставка на резервни части за арматура от Корпорация СПЛАВ АО, Русия</t>
  </si>
  <si>
    <t>Доставка на материали, производство на ИНОВА-БГ ООД</t>
  </si>
  <si>
    <t>Доставка на материали, производство на OPTIBELT GMBH</t>
  </si>
  <si>
    <t>Доставка на материали, производство на PIERCAN S.A.</t>
  </si>
  <si>
    <t>Доставка на маркучи</t>
  </si>
  <si>
    <t>Доставка на топлообменници и радиатори за отоплителни инсталации</t>
  </si>
  <si>
    <t>Доставка на радиатори алуминиеви и радиатори панелни за отопление, съдове разширителни мембранни и топлообменници пластинчати споени за АС</t>
  </si>
  <si>
    <t>Доставка на материали, производство на GREINER BIO-ONE INTERNATIONAL GMBH</t>
  </si>
  <si>
    <t>Доставка на консумативи за клинична лаборатория на Служба “Трудова медицина”, “АЕЦ Козлодуй”ЕАД, производство на GREINER BIO-ONE INTERNATIONAL</t>
  </si>
  <si>
    <t>Доставка на материали, производство на ИВАН КАРЕВ-1964 ЕТ</t>
  </si>
  <si>
    <t>Доставка на спирачка електромагнитна тип СЕМ-М-250 за високо въртящи врати</t>
  </si>
  <si>
    <t>Доставка на материали, производство на NICOTRA GEBHARDT S.P.A.</t>
  </si>
  <si>
    <t>Изработка и монтаж предпазни парапети на 
покривите на РЧВ-1 и РЧВ-2</t>
  </si>
  <si>
    <t>Доставка на табели</t>
  </si>
  <si>
    <t>Доставка на забранителни, указателни и предупредителни табели</t>
  </si>
  <si>
    <t>Доставка на материали, производство на BIO RAD LABORATORIES S.A.S</t>
  </si>
  <si>
    <t>Доставка на анионообменна смола, производство на фирма “BIO RAD LABORATORIES” S.A.S, Франция</t>
  </si>
  <si>
    <t>Доставка на материали, производство на OERLIKON LEYBOLD VACUUM GMBH</t>
  </si>
  <si>
    <t>Доставка на части и консумативи за вакуумна помпа тип ScrewLine SP 250 на фирма Oerlikon Leybold Vacuum</t>
  </si>
  <si>
    <t>Доставка на материали, производство на EAGLEBURGMANN GERMANY GMBH &amp; CO.KG</t>
  </si>
  <si>
    <t>Доставка на хотелски и битови санитарни принадлежности</t>
  </si>
  <si>
    <t>Доставка на материали, производство на TRIDONIC GMBH&amp;CO KG</t>
  </si>
  <si>
    <t>Модернизация и дооборудване на сектор РХ, доставка на система за ултра чиста вода</t>
  </si>
  <si>
    <t>Доставка на материали, производство на INGERSOLL-RAND PLC</t>
  </si>
  <si>
    <t>Доставка на специфични материали, резервни части и консумативи производство на INGERSOLL RAND PLC</t>
  </si>
  <si>
    <t>Доставка на материали, производство на IBM CO/INTERNATIONAL BUSINESS MACHI</t>
  </si>
  <si>
    <t>Доставка на магнитен твърд диск производство на IBM</t>
  </si>
  <si>
    <t>Доставка на материали, производство на ZUMTOBEL LIGHTNING GMBH</t>
  </si>
  <si>
    <t>Доставка на резервни части за осветителна инсталация, производство на ZUMTOBEL LIGHTNING GMBH</t>
  </si>
  <si>
    <t>Доставка на резервни части, материали и консумативи, производство на RADIOMETER ANALYTICAL S.A.</t>
  </si>
  <si>
    <t>Доставка на материали, производство на NYCO S.A</t>
  </si>
  <si>
    <t>Доставка на материали, производство на BITZER KUEHLMASCHINENBAU GMBH</t>
  </si>
  <si>
    <t>Доставка на кондезатори и защита позисторна за кондиционери тип КТА-4 и КТА-10</t>
  </si>
  <si>
    <t>Дооборудване на работилница УТЦ - радиационен и дозметричен контрол с шлафове, стелажи и друго необходимо оборудване</t>
  </si>
  <si>
    <t>Доставка на материали, производство на SAMSUNG CORP</t>
  </si>
  <si>
    <t>Доставка на материали, производство на NITTO KOHKI DEUTSCHLAND GMBH</t>
  </si>
  <si>
    <t>Доставка на резервни части и консумативи за влагомери Cermet</t>
  </si>
  <si>
    <t>Доставка на материали, производство на M&amp;C TECH GROUP</t>
  </si>
  <si>
    <t>Доставка на материали, производство на WILDEN PUMP &amp; ENGINEERING LLC</t>
  </si>
  <si>
    <t>Доставка на греси и смазочни материали</t>
  </si>
  <si>
    <t>Доставка на материали, производство на BRUEEL&amp;KJAER SOUND</t>
  </si>
  <si>
    <t>Доставка на лазерен тахометър за диагностична система PULSE</t>
  </si>
  <si>
    <t>Доставка на материали, производство на ДРОМЕАС БГ АД</t>
  </si>
  <si>
    <t>Доставка на материали, производство на WERA WERK HERMANN WERNER GMBH&amp;CO</t>
  </si>
  <si>
    <t>Доставка на динамометричен ключ, производство на WERA WERK</t>
  </si>
  <si>
    <t>Доставка на материали, производство на EATON CORPORATION USA</t>
  </si>
  <si>
    <t>Доставка на безазбестови листи и пластикати</t>
  </si>
  <si>
    <t>41 144.58</t>
  </si>
  <si>
    <t>Доставка на резервни части, материали и консумативи, производство на Доставка на резервни части, материали и консумативи, производство на ESAB SVERIGE AB</t>
  </si>
  <si>
    <t>Доставка на консумативи за заваряване производство на фирма ESAB SVERIGE AB</t>
  </si>
  <si>
    <t>Доставка на присадки и добавки</t>
  </si>
  <si>
    <t>Доставка на материали, производство на WALTHER PRAEZISION GMBH</t>
  </si>
  <si>
    <t>Доставка на материали, производство на HEAL FORCE BIO-MEDITECH HOLDINGS LTD</t>
  </si>
  <si>
    <t>Доставка на материали, производство на SES STERLING LTD.</t>
  </si>
  <si>
    <t>Доставка на специфични материали, производство на SES STERLING LTD</t>
  </si>
  <si>
    <t>Доставка на ресторантьорско оборудване</t>
  </si>
  <si>
    <t>Доставка на материали, производство на LEMO S.A</t>
  </si>
  <si>
    <t>Доставка на специфични материали, производство на LEMO S.A, Швейцария</t>
  </si>
  <si>
    <t>Доставка на материали, производство на MEGATRON ELEKTRONIK AG&amp;CO</t>
  </si>
  <si>
    <t>Доставка на 20 бр. потенциометрични датчици</t>
  </si>
  <si>
    <t>Доставка на материали за складиране и съхранение</t>
  </si>
  <si>
    <t>Доставка на каптажни вани</t>
  </si>
  <si>
    <t>Доставка на електроинструменти с топлинно действие и резервни части за тях</t>
  </si>
  <si>
    <t>Доставка на материали, производство на ING-BURO U.GRONOWSKI</t>
  </si>
  <si>
    <t>Доставка на материали, производство на ELMA HANS SCHMIDBAUER GMBH &amp; CO KG</t>
  </si>
  <si>
    <t>Доставка на материали, производство на KENDRION NV</t>
  </si>
  <si>
    <t>Доставка на материали, производство на GA-MA &amp; ASSOCIATES INC</t>
  </si>
  <si>
    <t>Доставка на съдове за гама-спектрометриране на проби тип "Маринели", производство на фирма GA-MA &amp; ASSOCIATES INC</t>
  </si>
  <si>
    <t>Доставка на оборудване за гараж</t>
  </si>
  <si>
    <t>Изработка на знаци за удостоверяване на резултатите от метрологичните проверки</t>
  </si>
  <si>
    <t>Доставка на хербициди</t>
  </si>
  <si>
    <t>Доставка на резервни части, производство на БОРИМА EАД</t>
  </si>
  <si>
    <t>Доставка на резервни части, материали и консумативи, производство на WTW GMBH</t>
  </si>
  <si>
    <t>Доставка на материали, производство на КАТАЙСКИЙ НАСОСНИЙ ЗАВОД ЗАО</t>
  </si>
  <si>
    <t>Доставка на контролери и четнци, производство на ОРАК 7 ООД</t>
  </si>
  <si>
    <t>Доставка на контролер IP за АПС</t>
  </si>
  <si>
    <t>Доставка на материали, производство на DAMALINI AB</t>
  </si>
  <si>
    <t>Доставка на телефонни апарати</t>
  </si>
  <si>
    <t>5046.00 лв.</t>
  </si>
  <si>
    <t>Доставка на материали, производство на ISCAR LTD</t>
  </si>
  <si>
    <t>Доставка на пластини сменяеми за стругарски ножове и фрезови глави, производство на ISKAR LTD</t>
  </si>
  <si>
    <t>Доставка на металорежещи инструменти и консумативи за металообработващи машини</t>
  </si>
  <si>
    <t>Доставка на материали, производство на TRISKEM INTERNATIONAL SAS=EICHROM ENVIRONMENT</t>
  </si>
  <si>
    <t>Доставка на йонообменни колонки със смола, производство на "TRISKEM INTERNATIONAL”SAS</t>
  </si>
  <si>
    <t>Доставка на йонообменни колонки със смола TRU Resin</t>
  </si>
  <si>
    <t>Доставка на мобилно помещение за управление на ISI Tools</t>
  </si>
  <si>
    <t>Доставка на материали, производство на КРИСТАЛ ЛТД, ЗАО</t>
  </si>
  <si>
    <t>Доставка на специални хартии за прибори, копири и принтери</t>
  </si>
  <si>
    <t>Доставка на хартия за плотер на руло А0+</t>
  </si>
  <si>
    <t>Доставка на резервни части, материали и консумативи, производство на WUERTH GMBH&amp;CO.KG</t>
  </si>
  <si>
    <t>Доставка на материали, производство на фирма WURTH GMBH&amp;CO.KG</t>
  </si>
  <si>
    <t>Доставка на материали, производство на JOHNSON ELECTRIC INTERNATIONAL AG</t>
  </si>
  <si>
    <t>Доставка на материали, производство на ТЕРМОПРИЛАД НПО ЗАО</t>
  </si>
  <si>
    <t>Доставка на носители на информация</t>
  </si>
  <si>
    <t>Доставка на оптични уреди и апарати, резервни части и консумативи</t>
  </si>
  <si>
    <t>Доставка на материали, производство на GEMU GMBH</t>
  </si>
  <si>
    <t>Доставка на резервни части за ротаметри производство на GEMU GmbH</t>
  </si>
  <si>
    <t>Доставка на материали, производство на PETROSEAL SA</t>
  </si>
  <si>
    <t>Доставка на консумативи за отстраняване на течове по метода PETROSEAL</t>
  </si>
  <si>
    <t>Доставка на продукти Pertoseal</t>
  </si>
  <si>
    <t>Доставка на електронни компоненти</t>
  </si>
  <si>
    <t>171.26 лв.</t>
  </si>
  <si>
    <t>Доставка на медицински инструменти и материали</t>
  </si>
  <si>
    <t>Доставка на медицински инструменти за нуждите на УНГ кабинет</t>
  </si>
  <si>
    <t>Доставка на материали, производство на LG ELECTRONICS</t>
  </si>
  <si>
    <t>Доставка на велосипеди и РЧ за велосипеди</t>
  </si>
  <si>
    <t>Доставка на материали, производство на СИГМАТРОН ЕООД</t>
  </si>
  <si>
    <t>Доставка на касета за технологична сигнализация</t>
  </si>
  <si>
    <t>Доставка на материали, производство на WILKS ENTERPRISE INC.</t>
  </si>
  <si>
    <t>Доставка на материали, производство на СУМСКОЕ МНПО ИМ.ФРУНЗЕ ОАО-СУМИ</t>
  </si>
  <si>
    <t>Доставка на материали, производство на GOLDHOFER AG</t>
  </si>
  <si>
    <t>Доставка на резервни части, материали и консумативи, производство на WD-40 COMPANY</t>
  </si>
  <si>
    <t>Доставка на материали, производство на фирма WD 40 COMPANY</t>
  </si>
  <si>
    <t>Доставка на материали, производство на SMITH CONNECTORS CORP</t>
  </si>
  <si>
    <t xml:space="preserve">Доставка и монтаж на противообледителна система в ХК Истър  </t>
  </si>
  <si>
    <t>Доставка на материали, производство на ASIO SPOL.S.R.O.</t>
  </si>
  <si>
    <t>Доставка на материали и консумативи за обезпечаване работата на сепаратор за нефтопродукти тип AS-TOP 50 PSk/ER/PPn, производство на ASIO, Чехия</t>
  </si>
  <si>
    <t>Доставка на материали, производство на ЗАПАДПРИБОР ООО</t>
  </si>
  <si>
    <t>Доставка на резервни части, материали и консумативи, производство на DOW CORNING EUROPE, S.A.</t>
  </si>
  <si>
    <t>Доставка на продукти Molykote</t>
  </si>
  <si>
    <t>Доставка на чаши за еднократна употреба</t>
  </si>
  <si>
    <t>Доставка на чаши пластмасови за еднократна употреба</t>
  </si>
  <si>
    <t>Доставка на материали, производство на NORGREN HERION GMBH</t>
  </si>
  <si>
    <t>Доставка на материали, производство на SCHMID TELECOM AG</t>
  </si>
  <si>
    <t>Доставка на резервно оборудване Schmid Telecom за комуникационни системи на "АЕЦ Козлодуй" ЕАД</t>
  </si>
  <si>
    <t>Доставка на релета</t>
  </si>
  <si>
    <t>Доставка на материали, производство на ASHCROFT INSTRUMENTS GMBH</t>
  </si>
  <si>
    <t>Доставка на резервни части, материали и консумативи, производство на BOSCH GRUPPE/ROBERT BOSCH GMBH</t>
  </si>
  <si>
    <t>Доставка на специфични консумативи на фирма BOSCH GRUPPE/ROBERT BOSCH GMBH</t>
  </si>
  <si>
    <t>Доставка на материали, производство на CROWN GRAPHIC NV</t>
  </si>
  <si>
    <t>Доставка на диаграмна хартия тип KPL014-06</t>
  </si>
  <si>
    <t>Доставка на материали, производство на DONALDSON GMBH</t>
  </si>
  <si>
    <t>Доставка на материали, производство на GEA PHE SYSTEMS/GEA ECOFLEX GMBH</t>
  </si>
  <si>
    <t>Доставка на пластинчат топлообменен апарат за абонатни станции</t>
  </si>
  <si>
    <t>Доставка на материали, производство на JAFAR S.A.</t>
  </si>
  <si>
    <t>Доставка на материали, производство на SCOTTISH BOOK SOURCE LTD</t>
  </si>
  <si>
    <t>Доставка на рамки</t>
  </si>
  <si>
    <t>Доставка на резервни части, материали и консумативи, производство на SATO HOLDINGS CORPORATION</t>
  </si>
  <si>
    <t>Доставка на принтер и консумативи, производство на фирма SATO HOLDINGS CORPORATION</t>
  </si>
  <si>
    <t>Доставка на материали, производство на CUMMINS INC</t>
  </si>
  <si>
    <t>Доставка на материали, производство на ENTRELEC GMBH</t>
  </si>
  <si>
    <t>Доставка на РЧ за трактори</t>
  </si>
  <si>
    <t>Доставка на инструменти за строителството</t>
  </si>
  <si>
    <t>Доставка на материали, производство на ЕЛЕКТРОХИМПРИБОР ОАО</t>
  </si>
  <si>
    <t>Доставка на компресори с общо предназначение и резервни части</t>
  </si>
  <si>
    <t>Доставка на материали, производство на SUPERABRASIVE INC.</t>
  </si>
  <si>
    <t>Доставка на диамантени шлайф-пасти, производство на Суперабразив ЕООД</t>
  </si>
  <si>
    <t>Доставка на помпа за хидравлични изпитания</t>
  </si>
  <si>
    <t>Доставка на селскостопански инвентар</t>
  </si>
  <si>
    <t>Доставка на цветя</t>
  </si>
  <si>
    <t>Доставка на материали, производство на GMC-I MESSTECHNIK GMBH</t>
  </si>
  <si>
    <t>Доставка на измерителни кабели за цифров мултиметър METRAHIT I Tech</t>
  </si>
  <si>
    <t>Доставка на материали, производство на CORTEZ DIAGNOSTICS INC</t>
  </si>
  <si>
    <t>Доставка на консумативи за клинична лаборатория на Служба “Трудова медицина”, “АЕЦ Козлодуй”ЕАД, производство на CORTEZ DIAGNOSTICS INC</t>
  </si>
  <si>
    <t>Доставка на материали, производство на ИЯИЯЕ БАН</t>
  </si>
  <si>
    <t>Доставка на материали, производство на PUROLITE COMPANY</t>
  </si>
  <si>
    <t>Доставка на йонообменна смола тип Purolite A-400 MB, производство на фирма "Purolite", USA</t>
  </si>
  <si>
    <t>Доставка на материали, производство на BECKER AUTOMOTIVE SYSTEMS GMBH</t>
  </si>
  <si>
    <t>оставка на компресор и  резервни части за компресори производство на BECKER AUTOMOTIVE SYSTEMS GMBH</t>
  </si>
  <si>
    <t>Доставка на материали, производство на TELEDYNE ANALITYCAL INSTRUMENTS</t>
  </si>
  <si>
    <t xml:space="preserve">Демонтаж на стари и изработване и монтаж на пиластри и дървени решетки на балкони в хотел Истър  </t>
  </si>
  <si>
    <t>Доставка на материали, производство на DYNIMPEX FRANCE S.R.L.</t>
  </si>
  <si>
    <t>Доставка на Гума електроизолационна, маслоустойчива</t>
  </si>
  <si>
    <t>Доставка на плоска листова маслоустойчива, електроизолационна гума с дебелина б=6мм, производство на фирма DYNIMPEX, Франция (V-1000 SBR, grey)</t>
  </si>
  <si>
    <t>Доставка на материали, производство на MILLIPORE EMD</t>
  </si>
  <si>
    <t>Доставка на аерозолни ленти за преносим аерозолен монитор тип iCAM-MF</t>
  </si>
  <si>
    <t>Доставка на материали, производство на КИСЛОРОДМАШ ООО</t>
  </si>
  <si>
    <t>Доставка на материали,производство на HOTTINGER BALDWIN MESSTEHNIK GMBH</t>
  </si>
  <si>
    <t>Доставка на материали, производство на PODDYMETER LTD</t>
  </si>
  <si>
    <t>Доставка на материали, производство на SCOTT SAFETY INC</t>
  </si>
  <si>
    <t>Доставка на скелета и стълби алуминиеви</t>
  </si>
  <si>
    <t>Доставка на стълби въжени и стълби алуминиеви професионални</t>
  </si>
  <si>
    <t>Доставка на материали, производство на BIW ISOLIERSTOFFE GMBH</t>
  </si>
  <si>
    <t>Доставка на резервни части, материали и консумативи, производство на DEVCON CO</t>
  </si>
  <si>
    <t>Доставка и монтаж на тенти и щори</t>
  </si>
  <si>
    <t>Доставка и монтаж на ветрозащитни завеси за ПОК Леденика</t>
  </si>
  <si>
    <t>Доставка на материали, производство на REMSDAQ LIM.</t>
  </si>
  <si>
    <t>Доставка на резервни части, материали и консумативи, производство на CASTROL VERTRIEBSGESELLSCHAFT MBH</t>
  </si>
  <si>
    <t>Доставка на масла CASTROL</t>
  </si>
  <si>
    <t>Доставка на материали, производство на GARDENA GMBH</t>
  </si>
  <si>
    <t>Доставка на резервни части производство на фирма GARDENA GmbH</t>
  </si>
  <si>
    <t>Доставка на материали, производство на SHIMADZU AMERICA INC</t>
  </si>
  <si>
    <t>Доставка на електроагрегати</t>
  </si>
  <si>
    <t>Доставка на материали, производство на ТЕРАКОМ ООД</t>
  </si>
  <si>
    <t>Доставка на материали, производство на AUMA RIESTER GMBH&amp;CO</t>
  </si>
  <si>
    <t>Доставка на материали, производство на HARRIS CALORIFIC GMBH</t>
  </si>
  <si>
    <t>1 972.99</t>
  </si>
  <si>
    <t>Доставка на ленти електроизолационни</t>
  </si>
  <si>
    <t>Доставка на материали, производство на FAG-SCHAEFFLER TECHNOLOGIES GMBH</t>
  </si>
  <si>
    <t>Доставка на пропан-бутан</t>
  </si>
  <si>
    <t>Доставка на материали, производство на BRUKER AXS GMBH</t>
  </si>
  <si>
    <t>Доставка на резервни части и консумативи за климатична техника</t>
  </si>
  <si>
    <t>Доставка на ленти</t>
  </si>
  <si>
    <t>Доставка на резервни части, материали и консумативи, производство на ACCO BRANDS CORPORATION</t>
  </si>
  <si>
    <t>Доставка на машина за подвързване; тип GBC ConbBind C340</t>
  </si>
  <si>
    <t>Доставка на Шредер автоматичен Auto +60X</t>
  </si>
  <si>
    <t>Доставка на машина за унищожаване на документи / шредер / Shredder Rexel SC 170</t>
  </si>
  <si>
    <t>Доставка на топлоизолационни материали</t>
  </si>
  <si>
    <t>Доставка на материали, производство на СИ ПИ ЕЙ КЕМ ООД</t>
  </si>
  <si>
    <t>Доставка на набор от сертифицирани стандартни разтвори за калибриране на мас-спектрометър с индуктивно свързана плазма</t>
  </si>
  <si>
    <t>Доставка на материали, производство на EBM-PAPST MULFINGEN GMBH &amp; CO.KG</t>
  </si>
  <si>
    <t>Доставка на материали, производство на HRID D.O.O.</t>
  </si>
  <si>
    <t>Доставка на специфични материали на фирма HRID</t>
  </si>
  <si>
    <t>Доставка на материали, производство на SAUERMANN N.A. CORP.</t>
  </si>
  <si>
    <t>Доставка на помпа за дренаж за водоохлаждащ агрегат Trane, производство на Sauerman N.A. Corp</t>
  </si>
  <si>
    <t>Доставка на материали, производство на LABCONCO CORP.</t>
  </si>
  <si>
    <t>Доставка на консумативи, производство на Labconco Corp.</t>
  </si>
  <si>
    <t>Доставка на мулти газ, газ пропан-бутан и сгъстен въздух във флакони</t>
  </si>
  <si>
    <t>Доставка на материали, производство на AIR PUMPING LTD</t>
  </si>
  <si>
    <t>Доставка на материали, производство на ЕЛЕКТРОСИЛА АО</t>
  </si>
  <si>
    <t>Доставка на генератори</t>
  </si>
  <si>
    <t>Доставка на материали, производство на KLOCKNER-MOELLER/EATON INDUSTRIES GMBH</t>
  </si>
  <si>
    <t>Доставка на материали, производство на ЕОС ЕЛЕКТРОНИКС ООД</t>
  </si>
  <si>
    <t>Доставка на материали, производство на INORGANIC VENTURES INC</t>
  </si>
  <si>
    <t>Доставка на резервни части, материали и консумативи, производство на STIHL AG&amp;CO.KG</t>
  </si>
  <si>
    <t>Доставка на резервни части и консумативи, производство на фирма STIHL AG&amp;CO.KG</t>
  </si>
  <si>
    <t>Доставка на материали, производство на HARMONIC DRIVE AG</t>
  </si>
  <si>
    <t>Доставка на лепила и уплътнителни смеси</t>
  </si>
  <si>
    <t>Доставка на материали, производство на ELCIS ENCODER SRL</t>
  </si>
  <si>
    <t>Доставка на материали, производство на BAUER KOMPRESSOREN GMBH</t>
  </si>
  <si>
    <t>Доставка на резервни части за компресори, производство на BAUER KOMPRESSOREN GMBH</t>
  </si>
  <si>
    <t>Доставка на материали, производство на CONSORT BVBA</t>
  </si>
  <si>
    <t>Чл. 14, ал.5, т. 2 от ЗОП (отм.</t>
  </si>
  <si>
    <t>Доставка на консумативи за работа с кондуктометри Consort C6010, производство на фирма CONSORT BVBA</t>
  </si>
  <si>
    <t>Доставка на електрически нагреватели</t>
  </si>
  <si>
    <t>Доставка на материали, производство на ENDRESS+HAUSER AG</t>
  </si>
  <si>
    <t>Доставка на материали, производство на AIRWELL FRANCE SAS/ACE</t>
  </si>
  <si>
    <t>Доставка на материали, производство на DAB PUMPS S.P.A.</t>
  </si>
  <si>
    <t>Доставка на материали, производство на KAMSTRUP A/S</t>
  </si>
  <si>
    <t>Доставка на ултразвукови топломери и батерии за топломери</t>
  </si>
  <si>
    <t>Доставка на топломери модел Мултикал и батерии</t>
  </si>
  <si>
    <t>Доставка на материали, производство на GEBR.BECKER GMBH</t>
  </si>
  <si>
    <t>Доставка на материали, производство на GENERAL ELECTRIC CO</t>
  </si>
  <si>
    <t>Доставка на табла за електрозахранване</t>
  </si>
  <si>
    <t>Доставка на материали, производство на MICRAFILTER COMPANY</t>
  </si>
  <si>
    <t>Доставка на на костюм и скрапини за танцов състав при Дом на енергетика</t>
  </si>
  <si>
    <t>Доставка на материали, производство на SEA S.P.A.</t>
  </si>
  <si>
    <t>Доставка на механизъм задвижващ за транспортен портал от тип LYBRA</t>
  </si>
  <si>
    <t>Доставка на материали, производство на CEM CORPORATION</t>
  </si>
  <si>
    <t>Доставка на температурна сонда за микровълнов апарат Marss , производство на фирма CEM Corporation</t>
  </si>
  <si>
    <t>Доставка на материали, производство на SFERACO SNC</t>
  </si>
  <si>
    <t>Доставка на материали, производство на MOXA DESIGN AND ENGINEERING</t>
  </si>
  <si>
    <t>Доставка на консумативи за градинска техника</t>
  </si>
  <si>
    <t>Доставка на градинска техника и консумативи</t>
  </si>
  <si>
    <t>Доставка на материали, производство на DSC SECURITY PRODUCTS</t>
  </si>
  <si>
    <t>Доставка на охранителна централа DSC PC585</t>
  </si>
  <si>
    <t>Доставка на материали, производство на EUROCELL DIAGNOSTICS</t>
  </si>
  <si>
    <t>Доставка на консумативи за клинична лаборатория на Служба “Трудова медицина”, “АЕЦ Козлодуй”ЕАД, производство на EUROCELL DIAGNOSTICS</t>
  </si>
  <si>
    <t>Доставка на материали, производство на KODIS LTD</t>
  </si>
  <si>
    <t>Доставка на резервни части, материали и консумативи, производство на CRC INDUSTRIES EUROPE BVBA</t>
  </si>
  <si>
    <t>Доставка на консумативи, производство на CRC INDUSTRIES EUROPE</t>
  </si>
  <si>
    <t>Доставка на индикаторен силикагел</t>
  </si>
  <si>
    <t>Доставка на материали, производство на ANALYTICON BIOTECHNOLOGIES AG</t>
  </si>
  <si>
    <t>Тестове за анализ на урина, производство на Analyticon Biotechnologies AG, Combi Screen 10SL /опаковка 100 броя/, глюкоза, кетони, протеин, PH, кръв, нитрити, левкоцити, специфично тегло, билирубин, уробилиноген</t>
  </si>
  <si>
    <t>Доставка на материали, производство на BARNSTEAD/THERMOLYNE CORPORATION</t>
  </si>
  <si>
    <t>Чл. 14, ал.5, т. 2 от ЗОП (отм).</t>
  </si>
  <si>
    <t>Доставка на колони и филтър за дейонизатор, производство на фирма BARNSTEAD/ THERMOLYNE CORPORATION</t>
  </si>
  <si>
    <t>Доставка на екипировка за спортни секции</t>
  </si>
  <si>
    <t>Доставка на материали, производство на EVANS VANODINE INTERNATIONAL PLC</t>
  </si>
  <si>
    <t>Доставка на почистващ препарат HIGH CLASS /за ежедневно почистване на твърди повърхности/, опаковка от 5 л концентрат, производство на Enans Vanodine Internatoinal Plc</t>
  </si>
  <si>
    <t>Доставка на материали, производство на HANSA-FLEX AG</t>
  </si>
  <si>
    <t>Доставка на материали, производство на ALUP KOMPRESSOREN GMBH</t>
  </si>
  <si>
    <t>Доставка на материали, производство на HAKO GMBH</t>
  </si>
  <si>
    <t>Доставка на материали, производство на VELAMP /GIUSSANI TECHNIQUES S.P.A</t>
  </si>
  <si>
    <t>Доставка на материали, производство на ИМПУЛС ЗАО</t>
  </si>
  <si>
    <t>Доставка на материали, производство на SWAGELOK DEUTSCHLAND GMBH</t>
  </si>
  <si>
    <t>Доставка на резервни части, производство на Swagelok</t>
  </si>
  <si>
    <t>Доставка на ламиниращо фолио</t>
  </si>
  <si>
    <t>Доставка на материали, производство на CARESTREAM HEALTH DEUTSCHLAND GMBH</t>
  </si>
  <si>
    <t>Доставка на материали, производство на MTU FRIEDRICHSHAFEN GMBH</t>
  </si>
  <si>
    <t>Доставка на материали, производство на SIKA AG</t>
  </si>
  <si>
    <t>Доставка на цифров процес индикатор и разходомер с електрически контакти, производство на SIKA -Германия</t>
  </si>
  <si>
    <t>Доставка на материали, производство на OLYMPIA ELECTRONICS</t>
  </si>
  <si>
    <t>Доставка на осветител евакуационен и батерии за осветител евакуационен, производство на фирма “OLYMPIA ELECTRONICS” S.A.</t>
  </si>
  <si>
    <t>Доставка на материали, производство на EUROMISURE S.R.L.</t>
  </si>
  <si>
    <t>Доставка на материали, производство на Canon</t>
  </si>
  <si>
    <t>Доставка на материали, производство на ДЕНИМА-2001 ООД</t>
  </si>
  <si>
    <t>Доставка на материали, производство на ROTHENBERGER WERKZEUGE GMBH</t>
  </si>
  <si>
    <t>Доставка на 2 броя апарат преносим за запояване</t>
  </si>
  <si>
    <t>Доставка на материали, производство на COMPAIR/GARDNER DENVER LTD</t>
  </si>
  <si>
    <t>Доставка на специфични консумативи за винтов компресор и азотен генератор в ХВО-2</t>
  </si>
  <si>
    <t>Доставка на материали, производство на LENOVO GROUP</t>
  </si>
  <si>
    <t>Доставка на преносим компютър Lenovo ThinkPad X1 Carbon 4th</t>
  </si>
  <si>
    <t>Доставка на материали, производство на FISHER-ROSEMOUNT AG</t>
  </si>
  <si>
    <t>Доставка на дизелово гориво за ДГС</t>
  </si>
  <si>
    <t xml:space="preserve">Чл. 103, ал. 2, т. 9 от ЗОП (отм.) </t>
  </si>
  <si>
    <t>Доставка на комплекти за спасителите на СОК на АЕЦ Козлодуй</t>
  </si>
  <si>
    <t>Доставка на материали, производство на ИНСА ЕООД</t>
  </si>
  <si>
    <t>Доставка на материали, производство на APART AUDIO-AUDIOPROF NV</t>
  </si>
  <si>
    <t>Доставка на материали, производство на AMPHENOL USA</t>
  </si>
  <si>
    <t>Доставка на материали, производство на VICOR CORPORATION</t>
  </si>
  <si>
    <t>Доставка на специфични материали на VICOR CORPORATION</t>
  </si>
  <si>
    <t>Доставка на резервни части, материали и консумативи, производство на METABOWERKE GMBH</t>
  </si>
  <si>
    <t>Доставка на акумулаторни батерии, производство на фирма METABOWERKE GMBH</t>
  </si>
  <si>
    <t>Доставка на материали, производство на ABB LTD</t>
  </si>
  <si>
    <t>Доставка на резервни части, производство на "ABB AUTOMATION GMBH" GMBH</t>
  </si>
  <si>
    <t>Доставка на материали, производство на AMERICAN POWER CONVERSION</t>
  </si>
  <si>
    <t>Доставка на устройство мрежово предпазно тип PS9-DTE, производство на фирма APC</t>
  </si>
  <si>
    <t>Доставка на материали, производство на EURO MOTORS ITALIA S.P.A.</t>
  </si>
  <si>
    <t>Доставка на материали, производство на ELECTRO-PJP</t>
  </si>
  <si>
    <t>Доставка на материали, производство на фирма ELECTRO-PJP</t>
  </si>
  <si>
    <t>Доставка на електродвигатели</t>
  </si>
  <si>
    <t>Доставка на резервни части, материали и консумативи, производство на АВКО АД</t>
  </si>
  <si>
    <t>Доставка на тефлонова набивка, производство на фирма Авко АД</t>
  </si>
  <si>
    <t>Доставка на материали, производство на фирма Авко АД</t>
  </si>
  <si>
    <t>Доставка на материали, производство на BERMAD CONTROL VALVES ISRAEL</t>
  </si>
  <si>
    <t>Доставка на кабелна маркировка</t>
  </si>
  <si>
    <t>Доставка на резервни части, материали и консумативи, производство на UNIOR</t>
  </si>
  <si>
    <t>Доставка на битови вентилатори</t>
  </si>
  <si>
    <t>Доставка на материали, производство на PIKE TECHNOLOGIES</t>
  </si>
  <si>
    <t>Доставка на резервни части и консумативи</t>
  </si>
  <si>
    <t>Доставка на материали, производство на SMEG S.P.A.</t>
  </si>
  <si>
    <t>Доставка на материали, производство на ZEBRA TECHNOLOGIES CORPORATION</t>
  </si>
  <si>
    <t>Доставка на етикетен принтер "Zebra GC420t", картонен TAG и термотрансферна лента "Zebra 2300Wax", производство на "“Zebra Technologies" Inc, USA</t>
  </si>
  <si>
    <t>Доставка на материали, производство на KABE LABORTECHNIK GmbH</t>
  </si>
  <si>
    <t>Доставка на консумативи за Клинична лаборатория на Служба “Трудова медицина”,производство на KABE LABORTECHNIK GMBH</t>
  </si>
  <si>
    <t>Доставка на материали, производство на AIR DIMENSION INC</t>
  </si>
  <si>
    <t>Доставка на материали, производство на METRA BLANSKO A.S.</t>
  </si>
  <si>
    <t>Доставка на материали, производство на BOSH REXROTH KFT</t>
  </si>
  <si>
    <t>Доставка на материали, производство на ПЛАСТИМО АД</t>
  </si>
  <si>
    <t>Доставка на материали, производство на MSA SAFETY INC</t>
  </si>
  <si>
    <t>Доставка на резервни части, материали и консумативи, производство на SNA EUROPE GROUP</t>
  </si>
  <si>
    <t>Доставка на листове за ръчна и механична обработка</t>
  </si>
  <si>
    <t>Доставка на материали, производство на SC JOHNSON</t>
  </si>
  <si>
    <t>Доставка на материали, производство на ЦЕНТРАЛНА ЕНЕРГОРЕМОНТНА БАЗА ЕАД</t>
  </si>
  <si>
    <t>Доставка на уплътнителни пръстени производство на Централна Енерго Ремонтна База ЕАД</t>
  </si>
  <si>
    <t xml:space="preserve">Доставка на оптичен клин </t>
  </si>
  <si>
    <t>Доставка на материали, производство на СОЛИМЕКС-ТОДОР ЙОРДАНОВ ЕТ</t>
  </si>
  <si>
    <t>Доставка на материали, производство на УНИСИСТ ООД</t>
  </si>
  <si>
    <t>Доставка на материали, производство на HARRIS CORP.</t>
  </si>
  <si>
    <t>Доставка на материали, производство на HBC-RADIOMATIC GMBH</t>
  </si>
  <si>
    <t>Доставка на специфични батерии от фирма HBC Radiomatic GmbH</t>
  </si>
  <si>
    <t>Доставка на материали, производство на КОМЕКО АД</t>
  </si>
  <si>
    <t>Доставка на материали, производство на AGFA NDT GMBH</t>
  </si>
  <si>
    <t>Доставка на материали, производство на JOHN DEERE COMPANY</t>
  </si>
  <si>
    <t>Доставка на материали, производство на RAIDSONIC TECHNOLOGY GMBH</t>
  </si>
  <si>
    <t>Доставка на материали, производство на БЪЛГАРИЯ ТЕРМ ООД</t>
  </si>
  <si>
    <t>Доставка на материали, производство на ЗИТА-ЕООД</t>
  </si>
  <si>
    <t>Доставка на материали, производство на СПАРКИ ЕЛТОС АД</t>
  </si>
  <si>
    <t>Доставка на гарнитури за гъвкави връзки тип Pasit</t>
  </si>
  <si>
    <t>Доставка на материали, производство на METAL WORK S.P.A.</t>
  </si>
  <si>
    <t>Доставка на материали, производство на FESTO TOOLTECHNIC GMBH&amp;CO</t>
  </si>
  <si>
    <t>Доставка на специфични материали, резервни части и консумативи производство на FESTO TOOLTECHNIC GMBH &amp; CO</t>
  </si>
  <si>
    <t>Доставка на материали, производство на PORVASAL S.A.</t>
  </si>
  <si>
    <t>Доставка на инвентар от стъкло и порцелан за нуждите на обекти в ХК "Истър" производство на Порвасал - Испания</t>
  </si>
  <si>
    <t>Доставка на материали, производство на ЛИВГИДРОМАШ ОАО</t>
  </si>
  <si>
    <t>Доставка на материали, производство на DR.LEYE GMBH</t>
  </si>
  <si>
    <t>Доставка на материали, производство на CONTEG SPOL.S R.O.</t>
  </si>
  <si>
    <t>Доставка на материали, производство на ENERPAC CO /USA</t>
  </si>
  <si>
    <t>Доставка на резервни части за хидравлични инструменти от фирма ENERPAC</t>
  </si>
  <si>
    <t>Доставка на материали, производство на БРУНАТА ООД</t>
  </si>
  <si>
    <t>Доставка на компоненти за изработка на абонатни станции за битови клиенти</t>
  </si>
  <si>
    <t>Доставка на материали, производство на ДИМОВ КЪМПАНИ ЕООД</t>
  </si>
  <si>
    <t>Доставка на манометри тип 110.11 за абонатни станции</t>
  </si>
  <si>
    <t>Доставка на резервни части, материали и консумативи, производство на WELLER TOOLS GMBH</t>
  </si>
  <si>
    <t>Доставка на материали и консумативи производство на WELLER TOOLS GMBH</t>
  </si>
  <si>
    <t>Доставка на материали, производство на DIALAB KFT</t>
  </si>
  <si>
    <t>Доставка на ремъци</t>
  </si>
  <si>
    <t>Доставка на материали, производство на ISABERG RAPID AB</t>
  </si>
  <si>
    <t>Доставка на скоби R36/12 за механичен такер Рапид, за нисковолтови кабели до 6 мм - 30 бр</t>
  </si>
  <si>
    <t>Доставка на материали, производство на MOBIL OIL FRANCAISE</t>
  </si>
  <si>
    <t>Доставка на масло компресорно Mobil Rarus-429</t>
  </si>
  <si>
    <t>Доставка на материали, производство на PERAQUA PROFFESSIONAL WATER PRODUCTS GMBH</t>
  </si>
  <si>
    <t>Доставка на материали, производство на TROX AUSTRIA GMBH</t>
  </si>
  <si>
    <t>Доставка на резервни части производство на фирма "TROX AUSTRIA" GMBH</t>
  </si>
  <si>
    <t>Доставка на материали, производство на LAB LOGISTICS GROUP GMBH</t>
  </si>
  <si>
    <t>Доставка на консумативи, производство на фирма Lab Logistics Group GmbH</t>
  </si>
  <si>
    <t>Доставка на материали, производство на RITTAL GMBH &amp; CO.KG</t>
  </si>
  <si>
    <t>Доставка на материали, производство на DEMAG CRANES &amp; COMPONENTS GMBH</t>
  </si>
  <si>
    <t>Преносим пулт и приемник за дистанционно радиоуправление на кран мостов 16т</t>
  </si>
  <si>
    <t>Доставка на спицифични батерии от фирма DEMAG Cranes&amp;Components GmbH</t>
  </si>
  <si>
    <t>Доставка на материали, производство на MERCURY MARINE CORP.</t>
  </si>
  <si>
    <t>Доставка на масла за извънбордов двигател Mercury</t>
  </si>
  <si>
    <t>Доставка на материали, производство на HANNA INSTRUMENTS INC.</t>
  </si>
  <si>
    <t>Доставка на консумативи, производство на фирма Hanna Instruments Inc.</t>
  </si>
  <si>
    <t>Доставка на материали, производство на PRECISA GRAVIMETRICS AG</t>
  </si>
  <si>
    <t>Доставка на материали, производство на НПО ПО НАУЧНО ПРИБОРОСТРОЕНЕ</t>
  </si>
  <si>
    <t>Доставка на материали, производство на HORA HOLTER REGELARMATUREN GMBH&amp;CO</t>
  </si>
  <si>
    <t>Доставка на резервни части за регулатори от фирма "HORA" Германия</t>
  </si>
  <si>
    <t>Доставка на материали, производство на VWR INTERNATIONAL GMBH</t>
  </si>
  <si>
    <t>Доставка на лабораторни консумативи за изпитване на води, производство на фирма VWR INTERNATIONAL GMBH</t>
  </si>
  <si>
    <t>Доставка на материали, производство на CHEM-LAB NV</t>
  </si>
  <si>
    <t>Доставка на консумативи, производство на фирма Chem-Lab NV</t>
  </si>
  <si>
    <t>Доставка на материали, производство на PHOENIX CONTACT GMBH &amp; CO.KG</t>
  </si>
  <si>
    <t>Доставка на табла за онагледяване</t>
  </si>
  <si>
    <t>Доставка на предупредителни жилетки с надпис "ПОЛИЦИЯ"</t>
  </si>
  <si>
    <t>Доставка на материали, производство на GENERAL BINDING CORPORATION</t>
  </si>
  <si>
    <t>Доставка на материали, производство на TINTOMETER GMBH</t>
  </si>
  <si>
    <t>Доставка на материали, производство на АНТИКОРОЗА ЕООД</t>
  </si>
  <si>
    <t>Ръждопреобразувател СЕЧ-КЗ</t>
  </si>
  <si>
    <t>Доставка на пластини за центровка на помпени агрегати</t>
  </si>
  <si>
    <t>Доставка на материали, производство на DURACELL INTERNATIONAL INC.</t>
  </si>
  <si>
    <t>Доставка на материали, производство на FORANKRA AB</t>
  </si>
  <si>
    <t>Доставка на консумативи, производство на FORANKRA AB</t>
  </si>
  <si>
    <t>Доставка на материали, производство на ORBIT MERRET S.R.O.</t>
  </si>
  <si>
    <t>Доставка на цифрови индикатори и захранващи модули, производство на Orbit Merret, Чешка република</t>
  </si>
  <si>
    <t>Доставка на материали, производство на SONY CORP.</t>
  </si>
  <si>
    <t>Доставка на материали, производство на REAL LIGHTING INC.</t>
  </si>
  <si>
    <t>Доставка торбички за прахосмукачка</t>
  </si>
  <si>
    <t>Доставка на материали, производство на FSP FLUID SYSTEM PARTNERS HOLDING AG</t>
  </si>
  <si>
    <t>Доставка на материали, производство на ДИНАФОС ЕООД</t>
  </si>
  <si>
    <t>Доставка на материали, производство на BISON INTERNATIONAL B.V.</t>
  </si>
  <si>
    <t>Доставка на материали, производство на MONSANTO EUROPE N.V.</t>
  </si>
  <si>
    <t>Доставка на материали, производство на ЛАКПРОМ АД</t>
  </si>
  <si>
    <t>Доставка на Емайллак топлоустойчив сребрист за повърхности от черни метали- 29.700 kg.</t>
  </si>
  <si>
    <t>Доставка на материали, производство на KNIPEX-WERK C.GUSTAW PUTSCH KG</t>
  </si>
  <si>
    <t>Доставка на материали, производство на TRAFIMET GROUP S.P.A.</t>
  </si>
  <si>
    <t>Доставка на материали, производство на BIOMERIEUX SA</t>
  </si>
  <si>
    <t xml:space="preserve">Доставка на консумативи за клинична лаборатория на Служба “Трудова медицина”, производство на BIOMERIEUX SA  </t>
  </si>
  <si>
    <t>Доставка на материали, производство на ABBOTT</t>
  </si>
  <si>
    <t>Доставка на Тест-ленти за глюкомер, производство на ABBOTT, модел Optium+</t>
  </si>
  <si>
    <t>Доставка на материали, производство на LISTER PETTER LIMITED</t>
  </si>
  <si>
    <t>Доставка на материали, производство на БОРЯНА ГРУП ООД</t>
  </si>
  <si>
    <t>Доставка на материали, производство на WURTH ELEKTRONIK GMBH &amp; CO.KG</t>
  </si>
  <si>
    <t>Доставка на материали, производство на АГРОТЕХНИКА АД</t>
  </si>
  <si>
    <t>Доставка на материали, производство на FLEXA GMBH &amp; CO KG</t>
  </si>
  <si>
    <t>Доставка на материали, производство на MOTUL S.A.</t>
  </si>
  <si>
    <t>Общо разходи за доставки:</t>
  </si>
  <si>
    <r>
      <t>Забележка: справката съдържа информация за реално извършените плащания за периода 01.01.2016г.</t>
    </r>
    <r>
      <rPr>
        <b/>
        <sz val="11"/>
        <rFont val="Calibri"/>
        <family val="2"/>
        <charset val="204"/>
      </rPr>
      <t>÷</t>
    </r>
    <r>
      <rPr>
        <b/>
        <sz val="11"/>
        <rFont val="Times New Roman"/>
        <family val="1"/>
        <charset val="204"/>
      </rPr>
      <t xml:space="preserve">31.12.2016г. </t>
    </r>
  </si>
  <si>
    <t>ІІ. Разходи за строителство</t>
  </si>
  <si>
    <t>СМР по тема: “Изграждане на системата за измерване на волуметричната концентрация на газовете в хермозоната на 5 и 6 блок”, ИП № 2.991.1</t>
  </si>
  <si>
    <t xml:space="preserve">Изграждане на нов център за управление на авариите (НЦУА) на територията на гр. Козлодуй. 
</t>
  </si>
  <si>
    <t>Проектиране на нов център за управление на авариите (НЦУА) на територията на гр. Козлодуй</t>
  </si>
  <si>
    <t>Изграждане на спецпералня и специализирано оборудване за радиационен контрол</t>
  </si>
  <si>
    <t>Строително-монтажни работи (СМР) по тема: Модернизиране на системата за радиационен контрол в ХОГ</t>
  </si>
  <si>
    <t>Проектиране, доставка и монтаж на входно-изходна система на пълномащабен симулатор (ПМС)</t>
  </si>
  <si>
    <t>Реконструкция на електрическата мрежа високо напрежение в АЕЦ Козлодуй (СМР)</t>
  </si>
  <si>
    <t>Изпълнение на проект за СМР за енергоефективни мероприятия съгласно приет проект АС Упр. Упр.Т и Упр.Сч.</t>
  </si>
  <si>
    <t>Проектиране и изпълнение на енергоефективни мероприятия по ограждащи елементи, подмяна на остъклени части, реконструкция на ОВК и ВиК инсталации и ремонт на складови помещения сграда Стол 2</t>
  </si>
  <si>
    <t xml:space="preserve">Модернизиране на системите за газови сдувки на 5 и 6 блок -СМР
</t>
  </si>
  <si>
    <t>Рекултивация и следексплоатационни грижи за Iви етап на Депо за нерадиоактивни битови и производствени отпадъци на АЕЦ Козлодуй</t>
  </si>
  <si>
    <t>СМР на депо за твърди битови и промишлени отпадъци - ІІ етап</t>
  </si>
  <si>
    <t xml:space="preserve">Подмяна на панели за захранване, сигнализация, управление и електромагнитни вентили за компресори от системите за радиационен контрол на 5, 6ЕБ и СК3. 
</t>
  </si>
  <si>
    <t>Топлоизолационни работи  и подготовка на метални повърхности  за металоконтрол по съдове и тръбопроводи от основно и спомагателно оборудване от І-ви контур и тръбопроводи по грееща среда на 5, 6 блок, ДГС и Спецкорпус-3 през 2018 г.</t>
  </si>
  <si>
    <t>Чл.18, ал.1, т.4</t>
  </si>
  <si>
    <t>Изпълнение на топлоизолационни работи по съдове и тръбопроводи от основно и спомагателно оборудване от I-ви контур и тръбопроводи по грееща среда на 5</t>
  </si>
  <si>
    <t>Изпълнение на топлоизолационни работи и подготовка на метални повърхности за провеждане на безразрушителен контрол на метала по съдове и тръбопроводи</t>
  </si>
  <si>
    <t xml:space="preserve">Изграждане на система за оповестяване в сградите на ЕП-2 и общостанционните обекти на "АЕЦ Козлодуй" ЕАД
</t>
  </si>
  <si>
    <t>Изграждане на пешеходни пътеки под колектори за дъждовната канализация по ред "Б", продължаване на пешеходната пътека по ред "А" на кота 36 и разделяне на общите сливни колектори на дъждовната канализация GH на 5, 6 МЗ</t>
  </si>
  <si>
    <t xml:space="preserve"> Преустройство на Камерна зала в Дом на енергетика в многофункционална зала за кинопрожекции, камерни постановки, конференции, презентации и други.</t>
  </si>
  <si>
    <t>Чл. 14, ал.5, т. 2 от ЗОП (отм.) - за доставки или услуги</t>
  </si>
  <si>
    <t>Инвестиционен проект на тема: Дом на енергетика. Преустройство на Камерна зала в многофункционална зала за кинопрожекции, камерни постановки, конферен</t>
  </si>
  <si>
    <t>Модернизация (проектиране, доставка и монтаж) на нови кранови колички, механизми на хода, електрическа схема на управление и оборудване на новите кабини на мостови  двугредови кранове с Q=20/5т 5UQ11E03 a и б и 6UQ11E03 в МЗ-5,6 ЕБ, ред Б-В, к 9,60.</t>
  </si>
  <si>
    <t xml:space="preserve">Изпълнение на енергоефективни мероприятия на сграда ДЕ </t>
  </si>
  <si>
    <t xml:space="preserve">Изпълнение на енергоефективни мероприятия на сграда Хотел </t>
  </si>
  <si>
    <t xml:space="preserve">Топлинно изолиране и подмяна на дограма по приет проект ЦУА, ДиК и автотранспорт </t>
  </si>
  <si>
    <t xml:space="preserve">Изграждане на гараж и склад, както и на работни помещения с преустройство на съществуваща сграда в УПИ VIII, кв.181, собственост на "АЕЦ Козлодуй" ЕАД в гр.Козлодуй за нуждите на цех "Топлоснабдяване". </t>
  </si>
  <si>
    <t>Преустройство на помещения в работилница и складове в бивша сграда Енемона и оборудване</t>
  </si>
  <si>
    <t>Изпълнение на енергоефективни мероприятия на сгради ИЛК</t>
  </si>
  <si>
    <t>Изпълнение на енергоефективни мероприятия на сграда АС на БПС</t>
  </si>
  <si>
    <t>Изпълнение на енергоефективни мероприятия - парково и улично осветление площадка ЕП-2</t>
  </si>
  <si>
    <t xml:space="preserve">Изграждане на специализирани работни помещения в блок мръсни работилници (БМР) за нуждите на цех "Оборудване I контур" - етап 1. (СМР)
</t>
  </si>
  <si>
    <t>Договаряне БЕЗ Обявление</t>
  </si>
  <si>
    <t>Чл. 103, ал. 2, т. [...] от ЗОП (отм.) [ 2 ]</t>
  </si>
  <si>
    <t>Преустройство на сградата на стопанство за приготвяне на борна киселина извън СК-3 в работни помещения за нуждите на сектор Р-ВКОС – II-ри етап</t>
  </si>
  <si>
    <t xml:space="preserve">СМР на тема: Изграждане на оптична кабелна мрежа между производствената площадка на "АЕЦ Козлодуй" ЕАД и градските обекти на дружеството. </t>
  </si>
  <si>
    <t xml:space="preserve">СМР на тема: Система за управление на локализираща пневмоарматура при надпроектни аварии на реакторните установки на 5 и 6 блок на "АЕЦ Козлодуй" ЕАД. 
</t>
  </si>
  <si>
    <t>Изпълнение на енергоефективни мероприятия административна сграда ЕП-2</t>
  </si>
  <si>
    <t>Изграждане на три броя леки обемни гаражни клетки,  сеизмично укрепване на гараж автоподемник и изграждане на битова сграда за дежурната смяна и опаративния дежурен РСПБЗН-АЕЦ</t>
  </si>
  <si>
    <t xml:space="preserve">Изграждане на въздушен електропровод 6kV между БПС и ПС Раней. 
</t>
  </si>
  <si>
    <t>Реконструкция на подходите и вертикална планировка на КПП "Обзорно място" и КПП "Запад"</t>
  </si>
  <si>
    <t>СМР на тема: “Преустройство на помещение М130 в БМР за лаборатория за изпитване на хидроамортисьори”</t>
  </si>
  <si>
    <t>публично състезание</t>
  </si>
  <si>
    <t xml:space="preserve"> “Подмяна на участъци от “ТСС Козлодуй”, подобекти: “Подмяна на участък 2 от Северна магистрала от К-13А-2 до К-13А-5” и “Подмяна на участък 3 от Южна магистрала от К-16-5 до К-16-6”</t>
  </si>
  <si>
    <t>Договаряне С Обявление</t>
  </si>
  <si>
    <t>Подмяна на участъци от "ТСС Козлодуй", подобекти: "Подмяна на участък от Северна магистрала от К-13А до К-13А-2" и "Подмяна на участък от Южна магистр</t>
  </si>
  <si>
    <t>Изграждане на КРУ 6/0,4 kV</t>
  </si>
  <si>
    <t>СМР - преустройство на пом.С338 и С234/1,2 с разположено оборудване от система 0TR100 за приемане на трапните води от СП РАО.</t>
  </si>
  <si>
    <t>Асфалтиране на паркинг и участък от разклона до ПОК "Леденика"</t>
  </si>
  <si>
    <t>Ремонт на пътни настилки на ведомствени пътища на “АЕЦ Козлодуй” ЕАД</t>
  </si>
  <si>
    <t>Изграждане на система за оповестяване на персонала в подобекти “Общежитие 1” и “Дом на енергетика” на територията на гр. Козлодуй.</t>
  </si>
  <si>
    <t>СМР - реализиране на проект за преустройство на пом.123 ИЛК в помещение за архив</t>
  </si>
  <si>
    <t>Строително-ремонтни работи в помещения на ЕП2</t>
  </si>
  <si>
    <t>Строителен ремонт на помещения и съоръжения в ЕП-2</t>
  </si>
  <si>
    <t>Подмяна на участък от тръбопровод VB от CK към ЦПС с дължина 216 м</t>
  </si>
  <si>
    <t>Изпълнение на енергоефективни мероприятия - парково и улично осветлениe БПС</t>
  </si>
  <si>
    <t>Изграждане на КПП "Крива 8"</t>
  </si>
  <si>
    <t>Климатизация на помещения ОСК114, ОСК, 113, ОСК112, ОСК107/1 и склад 201 с вода UX31H01 от Е-ВКОС</t>
  </si>
  <si>
    <t>Отвеждане на отпадните води от производство на ХОВ и от СВО в топъл канал - 2 -СМР</t>
  </si>
  <si>
    <t>чл.20, ал.3 от ЗОП</t>
  </si>
  <si>
    <t xml:space="preserve">Закриване и рекултивация на I етап. Санитарно депо за промишлени и битови отпадъци - запечатване и рекултивация на I етап на ДНБПО. </t>
  </si>
  <si>
    <t xml:space="preserve">Изграждане на резервен пълначен пункт за бутилки за въздушни дихателни апарати за нуждите на РСПБЗН-АЕЦ и персонала на "АЕЦ Козлодуй" ЕАД, в гаражите на цех ТС в гр. Козлодуй. 
</t>
  </si>
  <si>
    <t>Изграждане на система за битово (питейно) водоснабдяване за цех БПС.</t>
  </si>
  <si>
    <t>Изграждане на система за откриване на нисколетящи обекти</t>
  </si>
  <si>
    <t xml:space="preserve">Модернизация на АПС с въвеждане на допълнителни идентификационни признаци за лица - тегло, палцов отпечатък, геометрия на ръка, сканиране на пътникопотока </t>
  </si>
  <si>
    <t>Модернизация на технологичния контрол на ДГ41, ДГ42 и ДГ43 в ДГС-2 на цех ОСП</t>
  </si>
  <si>
    <t>Преустройство на помещение в сграда "Енемона" в архив за текущо съхранение към Управление "Счетоводство"</t>
  </si>
  <si>
    <t>Реконструкция на вентилационно - отоплителна система МЗ БПС - 2, 3</t>
  </si>
  <si>
    <t>Реконструкция, захранване и управление на 5,6UW19,29,39D11,12 - СМР</t>
  </si>
  <si>
    <t>Проектиране и изграждане на независима видеосистема за разпознаване и прочитане на номера на МПС</t>
  </si>
  <si>
    <t xml:space="preserve">Разширяване на локална система за ранно предупреждение и оповестяване на АЕЦ Козлодуй в МЗ на 5 и 6 блок </t>
  </si>
  <si>
    <t>Саниране и възстановяване на антикорозионното покритие на вентилационна тръба и нейната опора на РО, бл.6</t>
  </si>
  <si>
    <t xml:space="preserve">Подмяна на захранващи  кабели, доставка и монтаж на херметични кабелни проходки на изпънителни механизми от СБ с понижена чувствителност на релейните защити                                                                                                                                                      </t>
  </si>
  <si>
    <t>Ремонт на сгради и райони в ОРУ</t>
  </si>
  <si>
    <t>Чл. 14, ал. 4, т [...] от ЗОП (отм.) [ 1 ]</t>
  </si>
  <si>
    <t>Ремонт и реконструкция на сгради и райони в ОРУ“ – подобект "Ремонт и реконструкция на работилница с гараж</t>
  </si>
  <si>
    <t>Топлинно изолиране и подмяна на дограма по приет проект за УТЦ</t>
  </si>
  <si>
    <t>Реконструкция на оградни съоръжения в защитената зона на ЕП-2</t>
  </si>
  <si>
    <t>Реконструкция на технологичен тунел и технологични канали в ХВО и ВБС - СМР</t>
  </si>
  <si>
    <t xml:space="preserve">Ремонт на покривната хидроизолация на МЗ на 6 блок </t>
  </si>
  <si>
    <t>Ремонт на покривната хидроизолация на Машинна зала на 5 блок</t>
  </si>
  <si>
    <t>Проектиране, доставка и изграждане на ТСС по ул. Васил Левски</t>
  </si>
  <si>
    <t xml:space="preserve">Реконструкция на административна компютърна мрежа в сграда СБК 2, етаж 3, </t>
  </si>
  <si>
    <t>Полагане на нова хидроизолация на сградата на ХОГ</t>
  </si>
  <si>
    <t>Основен ремонт на тавани, дограма и стени в помещение на кота 13.20; 3.60 и 7.20</t>
  </si>
  <si>
    <t xml:space="preserve">Изграждане на нова метеорологична площадка за Автоматична метеорологична станция №3 (АМС-3) от Системата за метеорологичен мониторинг (СММ) на АЕЦ"Козлодуй". Демонтаж на оборудването на АМС-3 от старата площадка и монтаж на новоизградената метеорологична площадка. Изграждане на външни връзки.
</t>
  </si>
  <si>
    <t>Рехабилитация на хидроизолация на въздушен участък от ТСС</t>
  </si>
  <si>
    <t xml:space="preserve">Пречиствателни съоръжения за третиране на отпадъчни води в ПОК Леденика на "АЕЦ Козлодуй" ЕАД в природен парк "Врачански балкан". </t>
  </si>
  <si>
    <t xml:space="preserve">СМР - нов тръбопровод за допълнително дрениране на 5(6)RB11B03 към Iва половина на 5(6)SD11, който да осигури достатъчна пропусквателна способност за нормалното дрениране на 5(6)RB11B03 при празен ход на ТГ и при ниска мощност до 1000MW. </t>
  </si>
  <si>
    <t>Изпълнение на енергоефективни мероприятия Административна сграда Логистика на запасите</t>
  </si>
  <si>
    <t>Изработка и монтаж на БАС</t>
  </si>
  <si>
    <t>Възстановяване на хидроизолация  в ПОК Кранево</t>
  </si>
  <si>
    <t>Изграждане на система за видеонаблюдение на технологично оборудване в контролираната зона</t>
  </si>
  <si>
    <t>Изграждане на учебна зала С1</t>
  </si>
  <si>
    <t>Модернизация управлението на кран козлови 20/5/5т, БПС-1 и полукозлови 5т, БПС-2</t>
  </si>
  <si>
    <t>Модернизиране на системата за охрана на обекти в защитената зона.</t>
  </si>
  <si>
    <t xml:space="preserve">Реконструкция на склад за съхранение на хидразин хидрат (СМР). </t>
  </si>
  <si>
    <t>Реконструкция, модернизация и климатизация на изпитвателна лаборатория</t>
  </si>
  <si>
    <t>Претрасиране на тръбопровод за добавъчна вода от ШПС1</t>
  </si>
  <si>
    <t xml:space="preserve">Изпълнение на енергоефективни мероприятия на сграда СТМ </t>
  </si>
  <si>
    <t>Повишаване нивото на физическа защита на сгради РУ Полиция - "АЕЦ Козлодуй" и РУ ПБС - АЕЦ</t>
  </si>
  <si>
    <t xml:space="preserve">Разширяване на ТСС, гр. Козлодуй по ул. Ломска </t>
  </si>
  <si>
    <t>Изграждане на нова катодна защита на тръбопроводи на АПВТ</t>
  </si>
  <si>
    <t xml:space="preserve">Реконструкция на приточни, смукателни и климатични системи и прилежащите им въздуховоди и клапани и осигуряване на климат в пом.С507/1(Щит СВО), С507/2(УКТС-СВО), пом. С505/4(НС РО), С505/3А(Оперативен персонал СКУ, ВКОС, ЕО, ППС) </t>
  </si>
  <si>
    <t>Ремонт на сграда Информационен център</t>
  </si>
  <si>
    <t xml:space="preserve">Изграждане на нов участък от дворната мрежа на гр. Козлодуй с предварително изолирани тръби за безканално полагане - участък по ул. Ломска. </t>
  </si>
  <si>
    <t>Саниране на административна сграда на склад № 001 и № 009</t>
  </si>
  <si>
    <t>Ремонт на санитарни помещения, коридори и стълбища на вход Б в пансион Фортуна</t>
  </si>
  <si>
    <t>Модернизация на информационно - регистрираща система,  инженеринг (проектиране, доставка и монтаж)</t>
  </si>
  <si>
    <t xml:space="preserve">СМР на складови помещения, съблекални и санитарни помещения в в ХК Истър </t>
  </si>
  <si>
    <t>Възстановяване на заземителни инсталации на АС, гр. Козлодуй</t>
  </si>
  <si>
    <t>Изграждане на система за термовизионно наблюдение</t>
  </si>
  <si>
    <t>Реконструкция на наблюдателни съоръжения - вишки, БПС, Раней-5</t>
  </si>
  <si>
    <t>Възстановяване на корозионно устойчиви покрития по металните конструкции в сградата на ХОГ</t>
  </si>
  <si>
    <t>Подмяна на 5,6TL26,27D01,02</t>
  </si>
  <si>
    <t>Възстановяване на бетонови настилки на складови площадки и ведомствени пътища към отдел ЛЗ</t>
  </si>
  <si>
    <t>чл.20, ал.4 от ЗОП</t>
  </si>
  <si>
    <t>Модернизация на секции 6kV 5,6BK; 5,6BY; BE; BF; BG; BH включваща подмяна на релейни защити и прекъсвачи 6kV</t>
  </si>
  <si>
    <t>Реконструкция на вертикална планировка на трансформаторни площадки 5 и 6ЕБ, площадки пред ДГС клетки 1 до 6 - проектиране</t>
  </si>
  <si>
    <t xml:space="preserve">Ремонт на сгради – Ремонт на помещения в ЦУА – баня, помещение бойлери и техническа вода, подмяна на бойлери </t>
  </si>
  <si>
    <t>Възстановяване на хидроизолации и водоотвеждащи системи на сгради към отдел ЛЗ</t>
  </si>
  <si>
    <t>Ремонт на хидроизолация на покрив на сгради ЦПС-2</t>
  </si>
  <si>
    <t>Реконструкция на комуникационен център и съвърни помещения в отдел ТСС</t>
  </si>
  <si>
    <t>Възстановяване на подово покритие в СХОГ</t>
  </si>
  <si>
    <t>Възстановяване на епоксидни покрития в ХОГ и боядисване на стени в помещения от КЗ на ХОГ</t>
  </si>
  <si>
    <t>Подмяна хидроизолация на покрива на сграда МЗ БПС-1</t>
  </si>
  <si>
    <t xml:space="preserve">Ремонт на санитарни помещения в Стол2 </t>
  </si>
  <si>
    <t>Преустройство на подземие (кота -3,60) в покрит паркинг на ХК "Истър"</t>
  </si>
  <si>
    <t xml:space="preserve">Полагане вътрешна хидроизолация на РЧВ-3-6 </t>
  </si>
  <si>
    <t>Ремонтни дейности в ПОК Леденика</t>
  </si>
  <si>
    <t>Чл. 14, ал.5, т. 1 от ЗОП (отм.) - за строителство</t>
  </si>
  <si>
    <t>Преустройство  от дневен бар на апартамент в ПОК Леденика</t>
  </si>
  <si>
    <t>Строителен ремонт на сграда “Моряци и водолази”</t>
  </si>
  <si>
    <t>Строителен ремонт на тавани и стени ЕКЗ-1 и ЕКЗ-2</t>
  </si>
  <si>
    <t>СМР -  заливане със смола на пода на АИ на ЦУА – 150 m2</t>
  </si>
  <si>
    <t>СМР - Възстановителни дейности по строителни конструкции на Машинна зала и Реакторно отделение за изпълнение на препоръки от “Отчет от резултатите от комплексното обследване на фактическото състояние и оценката на остатъчния ресурс на сгради и съоръжения блок 6 на "АЕЦ Козлодуй" ЕАД".</t>
  </si>
  <si>
    <t>СМР “Ремонт на сгради и помещения – отдел РМ и сектор МП” – гаражен навес, вътрешно боядисване.</t>
  </si>
  <si>
    <t>Частична реконструкция на сградата на отдел “Радиоекологичен мониторинг” за осигуряване на допълнителни лабораторни помещения</t>
  </si>
  <si>
    <t xml:space="preserve">СМР на покрив над входа и челна стена на ХК Истър </t>
  </si>
  <si>
    <t>няма договор и плащания</t>
  </si>
  <si>
    <t>Вертикална планировка пред склад “Хале”</t>
  </si>
  <si>
    <t>Вертикална планировка ОРУ 110/220 КV, поле Неутрон в цех БПС</t>
  </si>
  <si>
    <t>Възстановявяне на разрушения защитен бетонов слой на арматурата на плочите на междуетажните плочи и на покрива на МЗ-5 след проект по Д№267000007</t>
  </si>
  <si>
    <t>Изграждане на нови пунктове за АПС и СОС</t>
  </si>
  <si>
    <t>Машинна зала-5ЕБ. Възстановяване на  липсващите елементи на стоманените връзки.  Усилване или подмяна на прерязаните стоманени греди на междуетажните плочи и гредите, които имат изрязвания в стените или в долните и горните хоризонтални участъци  по специално разработен проект</t>
  </si>
  <si>
    <t>Полагане на подова настилка в склад 008</t>
  </si>
  <si>
    <t>Преустройство на Гардероб в главно фоайе на ДЕ</t>
  </si>
  <si>
    <t>Саниране на административна сграда на склад № 001 и склад № 009</t>
  </si>
  <si>
    <t>Направа на байпасна линия на "Сграда филтърна инсталация за обработка на водата към бризгални басейни" на дублиращ тръбопровод за подпитка на ЦПС 3,4 към ББ - проектиране</t>
  </si>
  <si>
    <t>Полагане на подова настилка в склад 004 / помещение за съхранение на минерална вода/</t>
  </si>
  <si>
    <t>Ремонт на сгради и помещения в МО</t>
  </si>
  <si>
    <t>Ремонт на помещения на сектор "Маркетинг"</t>
  </si>
  <si>
    <t>Ремонт на външни фуги на жилища, собственост на АЕЦ</t>
  </si>
  <si>
    <t>Текущи ремонти в помещения във ВС Кранево</t>
  </si>
  <si>
    <t>Чл. 20, ал. 3, т [...] от ЗОП [ 1 ]</t>
  </si>
  <si>
    <t>Ремонтни дейности в пансион Фортуна - вход Б</t>
  </si>
  <si>
    <t>Частичен ремонт на хидроизолация на покриви на общежити 2 и 4</t>
  </si>
  <si>
    <t>СМР на тема: Доставка и монтаж на 26 броя душ кабини в хотел “Истър</t>
  </si>
  <si>
    <t>Подмяна ал.дограма в СОК и стъклопакети в Общ. 1</t>
  </si>
  <si>
    <t>Общо разходи за строителство</t>
  </si>
  <si>
    <t>ІІІ. Разходи за услуги</t>
  </si>
  <si>
    <t>Осигуряване на физическа охрана и пропускателен режим на обекти на "АЕЦ козлодуй" ЕАД</t>
  </si>
  <si>
    <t>Специална ОП</t>
  </si>
  <si>
    <t>Чл. 5, ал. 2 от НВСОП (отм.)</t>
  </si>
  <si>
    <t>Изпълнение на ремонтни и електромонтажни дейности по основно и спомагателно оборудване и системи на ядрени енергийни блокове 5 и 6 по време и/или свързани с плановите годишни ремонти през 2017 г.</t>
  </si>
  <si>
    <t>Изпълнение на ремонтни и електромонтажни дейности по основно и спомагателно оборудване и сми на ядрени енергийни блокове по време ПГР 2014...Об.п1 и 4</t>
  </si>
  <si>
    <t>Изпълнение на ремонтни и електромонтажни дейности по основно и спомагателно оборудване и системи на ядрени енергийни блокове 5 и 6 по време и/или свързани с плановите годишни ремонти през 2018 г.</t>
  </si>
  <si>
    <t>Изпълнение на ремонтни и електромонтажни дейности по основно и спомагателно оборудване и системи на ядрени енергийни блокове 5 и 6 по време и/или свър</t>
  </si>
  <si>
    <t>Изпълнение на ремонтни и електромонтажни дейности по основно и спомагателно оборудване и системи на ядрени енергийни блокове 5 и 6 по време и/или свързани с ПГР 2016г.</t>
  </si>
  <si>
    <t>Модернизация на системи за управление и защита на реакторните установки на 5-ти и 6-ти енергоблокове</t>
  </si>
  <si>
    <t>Отпечатване и предоставяне на ваучери за храна</t>
  </si>
  <si>
    <t>Открита     процедура</t>
  </si>
  <si>
    <t>Техническо обслужване на системи и оборудване - произведени, доставени и инсталирани от фирми AREVA NP GmbH и SIEMENS AG на 5 и 6 блок, ОРУ и БПС</t>
  </si>
  <si>
    <t>Подмяна на РТ-шкафове, панели с нормиращи преобразуватели, кросови шкафове и електрозахранващи панели на датчици КИП по I и II контур</t>
  </si>
  <si>
    <t>Техническо обслужване и ремонт на програмно технически комплекс управляващи системи за безопасност ПТК УСБ, 5 и 6 ЕБ на АЕЦ Козлодуй ЕАД</t>
  </si>
  <si>
    <t>Чл. 103, ал. 2, т. [...] от ЗОП (отм.)</t>
  </si>
  <si>
    <t>Техническо обслужване и ремонт на програмно-технически комплекс управляващи системи за безопасност ПТК УСБ, 5 и 6 ЕБ на „АЕЦ Козлодуй” ЕАД</t>
  </si>
  <si>
    <t xml:space="preserve">Актуализация на ВАБ, ниво 1 за пълна мощност, за ниска мощност и за спрян реактор на блокове 5 и 6 на "АЕЦ Козлодуй" с разширяване на обхвата му вътрешни и външни изходни събития
</t>
  </si>
  <si>
    <t>Групово доброволно здравно осигуряване на работници и служители на “АЕЦ Козлодуй” ЕАД и членове на семействата им</t>
  </si>
  <si>
    <t>Открита   Процедура</t>
  </si>
  <si>
    <t>Техническо обслужване и ремонт на шкафове електрически разпределителни - ШЕР УСБ, 5 и 6 ЕБ на АЕЦ Козлодуй ЕАД</t>
  </si>
  <si>
    <t>Проектиране, доставка и монтаж на система за измерване активността на изхвърлянията (СИАИ) през вентилационните тръби на ЕП 2 с нормален диапазон: 5,6XQ43, 5,6XQ44 и 0XQ47</t>
  </si>
  <si>
    <t>Модернизация на съществуващите системи за техническа диагностика на главни циркулационни помпи – 195 М</t>
  </si>
  <si>
    <t>Актуализиране на ПМС с модел за тежки аварии</t>
  </si>
  <si>
    <t>Модернизиране на автоматизирана система на водоподготвителната инсталация (ВПИ) и реагентните стопанства Teleperm XP</t>
  </si>
  <si>
    <t>Повишаване надеждността на система постоянен ток в ОРУ. Подмяна на акумулаторни батерии</t>
  </si>
  <si>
    <t>Техническо обслужване на прекъсвачи произведени от фирма Schneider Electric и AEG монтирани на 5,6ЕБ и БПС</t>
  </si>
  <si>
    <t>Договаряне БЕЗ обявление</t>
  </si>
  <si>
    <t>Чл. 103, ал. 2 от ЗОП (отм.)</t>
  </si>
  <si>
    <t>Почистване на сгради и прилежащите им площи – собственост на „АЕЦ Козлодуй” ЕАД, разположени на територията на гр. Козлодуй и община Враца</t>
  </si>
  <si>
    <t>Открита    Процедура</t>
  </si>
  <si>
    <t>Почистване на административни сгради и производствени помещения и поддържане на интериорната растителност в сгради на площадката на "АЕЦ Козлодуй" ЕАД</t>
  </si>
  <si>
    <t>Модернизация на две системи за вихровотоков контрол на парогенератори ПГВ-1000М</t>
  </si>
  <si>
    <t>Осигуряване с физическа защита и пропускателен режим на обекти извън защитената зона на "АЕЦ Козлодуй" ЕАД</t>
  </si>
  <si>
    <t>Охрана на обекти собственост на АЕЦ извън защитената зона, за обособена позиция № 1 Физическа охрана и пропускателен режим</t>
  </si>
  <si>
    <t>Охрана на обекти със сигнално охранителна техника, собственост на АЕЦ Козлодуй ЕАД извън защитената зона, находящи се на територията на гр. Козлодуй</t>
  </si>
  <si>
    <t xml:space="preserve"> Разработване на обосновка за възможността за продължаването на срока на експлоатация на оборудване по втори контур на блок 6 на АЕЦ Козлодуй до 60 години, анализи, разчети и количествена оценка на остатъчния ресурс на конструкции, системи и компоненти (КСК).</t>
  </si>
  <si>
    <t>Основен ремонт на 5 броя ПВБр.</t>
  </si>
  <si>
    <t>Основен ремонт на 5 броя Помпи Водни Брегови тип ОПВ5-110Э с ел. двигател ДВДА 173-49-12-16К, 400/800kW в цех БПС</t>
  </si>
  <si>
    <t>Модернизация на система N16</t>
  </si>
  <si>
    <t>Модернизация на съществуващите захранващи шкафове  за БРУ-К и ГПЗ с нови с вградена диагностика</t>
  </si>
  <si>
    <t>Техническо обслужване и ремонт на електролизери ZH71и ZH72, шкафове за управление ZH71RO1 и  ZH71RO2 и изправители EQ71 и  EQ72</t>
  </si>
  <si>
    <t>Чл. 103, ал. 2, т. [...] от ЗОП (отм.) [ 5 ]</t>
  </si>
  <si>
    <t>Ремонт и привеждане в готовност за експлоатация на електролизери ZH71 и ZH72</t>
  </si>
  <si>
    <r>
      <t xml:space="preserve">Обосновка продължаване срока на експлоатация на блок 5 на АЕЦ Козлодуй, чрез определяне на действителните характеристики на бетона, стоманата и армировката на някои сгради и съоръжения на </t>
    </r>
    <r>
      <rPr>
        <sz val="9"/>
        <color rgb="FFFF0000"/>
        <rFont val="Times New Roman"/>
        <family val="1"/>
        <charset val="204"/>
      </rPr>
      <t>блок 6</t>
    </r>
    <r>
      <rPr>
        <sz val="9"/>
        <rFont val="Times New Roman"/>
        <family val="1"/>
        <charset val="204"/>
      </rPr>
      <t>, общостационни сгради и съоръжения</t>
    </r>
  </si>
  <si>
    <t>Обосновка за продължаването на срока на експлоатация на блок 5 на АЕЦ “Козлодуй”, чрез определяне на действителните характеристики на бетона, ст</t>
  </si>
  <si>
    <t>Ремонт на трансформатор 3 ТП</t>
  </si>
  <si>
    <t>Модернизиране на МЩУ на 5,6ЕБ</t>
  </si>
  <si>
    <t>Модернизация на диагностичната система на АПЗ</t>
  </si>
  <si>
    <t>Модернизация на системите за пожароизвестяване в МЗ на 5 ЕБ - 5UJ10X01 с оборудване AlgoRex производство на SIEMENS AG.</t>
  </si>
  <si>
    <t>Подмяна автоматични газоанализатори на силови трансформатори 9GC01, 9GC02, 5BT01, 5BT02, BT05 и BT06</t>
  </si>
  <si>
    <t>Модернизация (проектиране, доставка и монтаж) на нови телфери, подмяна на електрическата схема на управление на мостови кранове с Q=10т  5UQ13E02 a и б и 6UQ13E03 а и б в МЗ-5,6 ЕБ, ред Б-В к.42. 
Модернизация на ел.мостови кранове 5UQ13E02а, 5UQ13E02б, 6UQ13E02а и 6UQ13E02б с Q=10t в МЗ 5 и 6ЕБ, ред Б-В, кота 42: Проектиране по механичната и електрическа част на крановете, доставка и монтаж на 4 бр. ел.телфери, материали и апаратура- СИФ-ПР-18/02.11.16г., т.18.1.7. - одобрява стартирането, публично състезание, прогн.стойност - 368 000 лв.</t>
  </si>
  <si>
    <t>Модернизация на електрически мостови кранове 5UQ13E02a, 5UQ13E02б, 6UQ13E02a, 6UQ13E02б с Q=10t в МЗ 5 и 6 ЕБ, ред Б-В, кота 42: Проектиране на механичната и електрическа част на крановете, доставка и монтаж на 4 броя електротелфери, материали и апаратура</t>
  </si>
  <si>
    <t>Разработване на технология, конструиране, изработване и въвеждане в експлоатация на нестандартна машина за възтановяване на уплътнителни повърхнини на топлообменници 5,6TF21,22W01 и 5,6TG11,12,13W01 на 5,6 ЕБ</t>
  </si>
  <si>
    <t>Техническо обслужване и поддържка на Infor ERP LN за 91 конкурентни лиценза</t>
  </si>
  <si>
    <t>Основен ремонт ДГ-1</t>
  </si>
  <si>
    <t>Анализ на ефективността на изградената с-ма за физическа защита, компютърна и информационна сигурност на "АЕЦ Козлодуй" ЕАД</t>
  </si>
  <si>
    <t>Прехвърляне на отпадните канализационни води от площадката на “АЕЦ Козлодуй” ЕАД</t>
  </si>
  <si>
    <t>Извън приложното поле на ЗОП</t>
  </si>
  <si>
    <t>чл.13, ал.1, т.14 от ЗОП</t>
  </si>
  <si>
    <t>Извън ЗОП</t>
  </si>
  <si>
    <t>Чл. 12, ал. 1, т. 9 от ЗОП (отм.) - извън приложното поле на Закона</t>
  </si>
  <si>
    <t xml:space="preserve">Система за контрол концентрацията на водород около и под 9,10GQ - СМР
</t>
  </si>
  <si>
    <t>Предаване на неоползотворими и опасни отпадъци за последващо безопасно третиране</t>
  </si>
  <si>
    <t>Обособ.позиция № 1-Предаване за последващо безопасно третиране на опасни отпадъци</t>
  </si>
  <si>
    <t>Предаване на неоползотворими и опасни отпадъци за последващо безопасно третиране за ОП №7–код 15 01 10*, ОП №8–код 16 01 03 и ОП №9–код 20 01</t>
  </si>
  <si>
    <t>Предаване на неоползотворими и опасни отпадъци за последващо безопасно третиране за ОП №3–код 16 03 04, ОП №4–код16 03 06 и ОП №5–код 20 01 1</t>
  </si>
  <si>
    <t>Предаване на неоползотворими и опасни отпадъци за последващо безопасно третиране за ОП №1–код 16 03 03*, ОП №2–код 16 03 05* и ОП №6–код 20 0</t>
  </si>
  <si>
    <t>Авторско поддържане на комплексите програми за реакторно-физични пресмятания на ВВЕР-1000 и методики за калибриране и проверка на радиометри, гама-спектрометрични системи и аерозолни монитори, разработени от специалисти от Физически факултет на СУ “Св. Климент Охридски”</t>
  </si>
  <si>
    <t>Основен ремонт на авторемарке “Голдхофер” за транспортиране на контейнер " Констор 440/84"</t>
  </si>
  <si>
    <t>Демонтаж на стари тегличи, монтаж и изпитания на нови тегличи за специализирано ремарке Голдхофер</t>
  </si>
  <si>
    <t>Разширяване на радиопокритието на система ТЕТРА в ХОГ, ДГС и ЦПС.</t>
  </si>
  <si>
    <t>Агентско представителство на територията на Република Румъния във връзка с транспортирането на ОЯГ през 2016г. - 2017г.</t>
  </si>
  <si>
    <t xml:space="preserve"> чл. 20, ал. 1, т.4, буква Д</t>
  </si>
  <si>
    <t>Авторски надзор, техническа помощ и препроектиране по мероприятия от ИП</t>
  </si>
  <si>
    <t>Чл. 20, ал. 4, т. 3 от ЗОП извън тези по т. 2 - за доставки и услуги</t>
  </si>
  <si>
    <t>Авторски надзор (АН) и  техническа помощ (ТП) по време на изпълнение на СМР на инвестиционен проект  „Проектиране и внедряване на система за разгря</t>
  </si>
  <si>
    <t>Авторски надзор (АН) и  техническа помощ (ТП) по време на изпълнение на СМР по инвестиционни проекти</t>
  </si>
  <si>
    <t>Провеждане на Авторски надзор и оказване на Техническа помощ за обект: Модернизация на шлюз за радиационен контрол и дезактивация на транспортни средс</t>
  </si>
  <si>
    <t>Провеждане на авторски надзор (АН) и извършване на техническа помощ (ТП) при изпълнение на инвестиционните проекти на територията на “АЕЦ Козлодуй</t>
  </si>
  <si>
    <t>Провеждане на авторски надзор (АН) и извършване на техническа помощ (ТП) при изпълнение на инвестиционните проекти на територията на “АЕЦ Козлодуй"</t>
  </si>
  <si>
    <t>Авторски надзор (АН) и техническа помощ (ТП) по време на изпълнение на СМР на инвестционен проект Монтиране на спирателна арматура на сливните тръбопр</t>
  </si>
  <si>
    <t>Авторски надзор (АН) и техническа помощ (ТП) по време на изпълнение на СМР по инвестиционни проекти за 2015</t>
  </si>
  <si>
    <t>Авторски надзор (АН) и техническа помощ (ТП) по време на изпълнение на СМР по инвестиционни проекти</t>
  </si>
  <si>
    <t>Извършване на авторски надзор (АН) и техническа помощ (ТП) по време на изпълнение на СМР по инвестиционни проекти</t>
  </si>
  <si>
    <t>Провеждане на Авторски надзор и Техническа помощ при реализация на актуализиран проект: Преустройство на дневен бар в апартамент и хотелска стая в ПОК</t>
  </si>
  <si>
    <t xml:space="preserve">Продължаване срока на експлоатация на кранове 5,6UQ12E02 с Q=200/32/5т - изпълнение на програма за комплексно изпълнение. </t>
  </si>
  <si>
    <t>Основен ремонт на 1ТБ</t>
  </si>
  <si>
    <t>Провеждане на аеро-гама спектрометричен мониторинг /картиране/ на заливната брегова ивица на р.Дунав от км.689 до км.680, източно от “АЕЦ Козлодуй” ЕАД</t>
  </si>
  <si>
    <t xml:space="preserve">Проектиране на нови климатични камери. </t>
  </si>
  <si>
    <t>Техническо обслужване и ремонт на системата за метеорологичен мониторинг</t>
  </si>
  <si>
    <t>Чл. 103, ал. 2, т. [...] от ЗОП (отм.) [ 2 и 5 ]</t>
  </si>
  <si>
    <t>Техническо обслужване и ремонт на система за метеорологичен мониторинг (СММ)</t>
  </si>
  <si>
    <t>Техническа помощ при външнокорпусен контрол по време на ПГР 2017 на блок 6</t>
  </si>
  <si>
    <t>Модернизация на система за експресен контрол на горивните касети в щангата на презареждащата машина (5,6РР70)</t>
  </si>
  <si>
    <t>Изграждане на система за енергиен мониторинг</t>
  </si>
  <si>
    <t>Осигуряване на самолетни билети за превоз на пътници с въздушен транспорт при служебни пътувания в чужбина на лица, командировани от "АЕЦ Козлодуй" ЕАД</t>
  </si>
  <si>
    <t xml:space="preserve">Проектиране, доставка и монтаж за подмяна на секции 0,4kV CZ81 </t>
  </si>
  <si>
    <t>Модернизация на нови системи за ограничаване претоварването на подеми 200т и 32т на кранове 5,6UQ12E02.</t>
  </si>
  <si>
    <t xml:space="preserve">Специализиран ремонт на винтови двойки за компресор SIERRA SM 150 WC          </t>
  </si>
  <si>
    <t>Техническа консултация и ремонт на вътрешното покритие на филтрите в ХВО-2</t>
  </si>
  <si>
    <t>Пране на спално бельо и покривки и химическо чистене</t>
  </si>
  <si>
    <t>Договаряне с Обявление</t>
  </si>
  <si>
    <t>Пране на спално бельо и покривки, и химическо чистене за обекти, собственост на “АЕЦ Козлодуй” ЕАД за ОП2</t>
  </si>
  <si>
    <t>Пране на спално бельо и покривки, и химическо чистене за обекти, собственост на “АЕЦ Козлодуй” ЕАД ОП1</t>
  </si>
  <si>
    <t>Извършване на консултантски услуги при провеждане основен ремонт на  трансформатор 9,10GQ тип ТЦ-63000/400-82У1с технологично наименование 10GС01, през ПГР 2017г.-6ЕБ, разработване технология за основен ремонт на място и доставка на специфични уплътнения</t>
  </si>
  <si>
    <t xml:space="preserve">Извършване на ОВОС на инвестиционно предложение за изграждане на допълнително техническо водоснабдяване (ДТВ) - Студен канал-2.
</t>
  </si>
  <si>
    <t xml:space="preserve"> Подмяна на топлообменници по маслени системи ГЦП 5,6YD50,60 - </t>
  </si>
  <si>
    <t>Актуализация на ОАБ, на база променените условия на околната среда, проведени нови анализи. Разработване на 1 глава на ОАБ, като самостоятелен документ за обществено достояние – 2020г.</t>
  </si>
  <si>
    <t>Предпроектно проучване за избор на система за извличане, последващо уплътняване и пакетиране на шламове и утайки, преди или след транспортирането им от резервоари на СК - 3 към СП "РАО"</t>
  </si>
  <si>
    <t xml:space="preserve">Проектиране на тема: Изграждане на система за подаване на охлаждаща среда в Активната Зона в условия на тежка авария и пълно обезточване с мобилни средства </t>
  </si>
  <si>
    <t>Разработване и реализиране на проектна документация за "Модернизация на системите за автоматично пожарогасене в склад 002 на складово стопанство"</t>
  </si>
  <si>
    <t xml:space="preserve">Разработване на проект за реконструкция на санитарно пропускателен комплекс с цел разделяне на потоците на влизащи и излизащи от КЗ-2 и изграждане на автоматична система за контрол на достъпа и дозовото натоварване на персонала.                                        
</t>
  </si>
  <si>
    <t>Поддържане на програмата по пожарна безопасност и привеждане на изискванията към промени в нормативната база</t>
  </si>
  <si>
    <t>Техническо обслужване и ремонт на изпълнителни устройства на технически системи за сигурност  на "АЕЦ Козлодуй" ЕАД.</t>
  </si>
  <si>
    <t>Специална поръчка</t>
  </si>
  <si>
    <t>Чл. 14, ал.7 от ЗОП (отм.) - за „специални поръчки”</t>
  </si>
  <si>
    <t>Техническо обслужване и ремонт на изпълнителни устройства на системи за контрол на достъпа на "АЕЦ Козлодуй" ЕАД</t>
  </si>
  <si>
    <t>Осигуряване на хотелско настаняване в чужбина при служебни пътувания на лица, командировани от "АЕЦ Козлодуй" ЕАД</t>
  </si>
  <si>
    <t>Обновяване на хардуера и софтуера на ТСС</t>
  </si>
  <si>
    <t>Създаване на учебно-технически средства за обучение</t>
  </si>
  <si>
    <t>Изследване и внедряване на мрежови устройства с цел предотвратяване на кибератентат в ТСС</t>
  </si>
  <si>
    <t>Предоставяне на универсални и куриерски услуги в страната и чужбина</t>
  </si>
  <si>
    <t>Чл. 14, ал. 4, т [...] от ЗОП (отм.) [ 2 ]</t>
  </si>
  <si>
    <t>Предоставяне на универсални и куриерски услуги в страната и чужбина, 1. об.п. Универсални пощенски</t>
  </si>
  <si>
    <t>Предоставяне на универсални и куриерски услуги в страната и чужбина, 2. об.п. вътрешни куриерски услуги</t>
  </si>
  <si>
    <t>Предоставяне на универсални и куриерски услуги в страната и чужбина, 3. об.п. международни куриерски услуги</t>
  </si>
  <si>
    <t>Предоставяне на универсални и куриерски услуги в страната и чужбина, об.п.1 универсални</t>
  </si>
  <si>
    <t>Предоставяне на универсални и куриерски услуги в страната и чужбина, об.п.2 вътрешни куриерски</t>
  </si>
  <si>
    <t>Предоставяне на универсални и куриерски услуги в страната и чужбина, об.п.3 международни куриерски</t>
  </si>
  <si>
    <t>Калибриране на еталони в ГД НЦМ</t>
  </si>
  <si>
    <t>Калибриране на еталони за вибрации и сеизмика</t>
  </si>
  <si>
    <t>Установяване на информационно-медийно партньорство на “АЕЦ Козлодуй” ЕАД  с електронни медии през 2017 година чрез предоставяне на програмно време</t>
  </si>
  <si>
    <t>чл.13, ал.1, т. 5 от ЗОП</t>
  </si>
  <si>
    <t>Чл. 13, ал. 1, т. ..…. от ЗОП - извън приложното поле на закона</t>
  </si>
  <si>
    <t>Предоставяне на програмно време от национални и регионални електронни медии през 2016г. чрез ефира на Българско Национално Дарик Радио</t>
  </si>
  <si>
    <t>Информационно обслужване чрез Радио "Хот ФМ"</t>
  </si>
  <si>
    <t>Информационно обслужване чрез Телевизия "Враца"</t>
  </si>
  <si>
    <t>Информационно обслужване чрез Радио "ЕЛТО"</t>
  </si>
  <si>
    <t>Информационно обслужване чрез Телевизия "Видин"</t>
  </si>
  <si>
    <t>Предоставяне на програмно време от национални и регионални електронни медии през 2016г. чрез ефира на радио "Елто"</t>
  </si>
  <si>
    <t>Предоставяне на програмно време от национални и регионални електронни медии през 2016г. чрез Телевизия "Враца"</t>
  </si>
  <si>
    <t>Предоставяне на програмно време от национални и регионални електронни медии през 2016г. чрез Радио "Хот ФМ"</t>
  </si>
  <si>
    <t>Разработване на проект за индиректна схема за захранване с междинна грееща среда / UM / на приточните вентилационни центрове на СК - 3</t>
  </si>
  <si>
    <t>Оценка на материални запаси</t>
  </si>
  <si>
    <t>Изготвяне на пазарна оценка/справедливата стойност/ на залежали материални запаси  в дружеството, съгласно изискванията на Закона за счетоводството и</t>
  </si>
  <si>
    <t>Обновяване на системата за измерване на целотелесна активност в СИЧ-1 чрез подмяна на аналоговия анализатор и работна станция (компютър и софтуер)</t>
  </si>
  <si>
    <t>Обновяване системата за измерване на целотелесна активност в СИЧ-3 чрез подмяна на аналоговия анализатор с цифров анализатор и работна станция (компют</t>
  </si>
  <si>
    <t>Програма за отстраняване на забележките /препоръките/ от мисия IPPAS FOLLOW UP, Протокол на АЯР и Протокол от охранително обследване МВР</t>
  </si>
  <si>
    <t xml:space="preserve">Проектиране и изграждане на климатизация на МЗ С 5,6UX с UV66D01-07
</t>
  </si>
  <si>
    <t>Проектиране на тема:  Реконструкция (укрепване) на опорно-подвесната система на разпръскващата тръбопроводна система в ББ на прехвърлящите тръбопроводи DN1000 и усилване на стените на водовземните шахти,</t>
  </si>
  <si>
    <t>Разширение на IP високоговоряща система за оперативен персонал в МЗ, ЦПС и ДГС на блокове 5 и 6</t>
  </si>
  <si>
    <t xml:space="preserve">Проектиране на тема: Изнасяне на пулт за управление на ППС-2 за автоматично пожарогасене на 1АТ, 3АТ и КПЕ-2 в ОРУ и организиране подаване на вода по направление от противопожарните помпи в ППС-2. </t>
  </si>
  <si>
    <t>Ремонт на хладилни камери в Стол1, Стол 2 и ресторант Истър</t>
  </si>
  <si>
    <t>Разработване на флаш интерактивна презентация</t>
  </si>
  <si>
    <t>Препроектиране и изпълнение на аварийно осветление в КРУ - I, II и III СБ, клетки 5/6ДГС - 1,2 и 3, КРУ-СН на 5/6ЕБ, сгради ЦПС - 3 и 4, ИЛК, ТРС, СК-3, ЕТУ и МЗ5/6ЕБ и АО (КЗ, НЗ - коридори и стълбищни клетки) на 5/6 ЕБ  със светодиодни осветителни тела.</t>
  </si>
  <si>
    <t>Препроектиране, доставка и монтаж на евакуационно и аварийно осветление на сгради ИЛК, АС, Стол 2, ХВО, ОСК, СТМ, СК-3, 5/6 ЕБ, НРЗ, ТРС, ЦПС-3 и 4, 5/6ДГС 1,2 и 3 със светодиодни осветителни тела.</t>
  </si>
  <si>
    <t>Сервизно обслужване и ремонт на климатична, измервателна и лаб. техника в СОК и ПОК</t>
  </si>
  <si>
    <t>РЕМОНТ НА ПОДЕМНО-ТРАНСПОРТНА ТЕХНИКА    Автовишка .ГАЗ 13/59-98 - ОРУ</t>
  </si>
  <si>
    <t>РЕМОНТ НА ПОДЕМНО-ТРАНСПОРТНА ТЕХНИКА    Транспортно-повдигателна машина Автовишка "Мерцедес" рег.N Вр. 8683 ВВ инв. N 6000380 - ОРУ</t>
  </si>
  <si>
    <t>РЕМОНТ НА ПОДЕМНО-ТРАНСПОРТНА ТЕХНИКА    Транспортно-повдигателна машина Автовишка МАН рег.N Вр.7202 ВО Инв.N 1036646-ОРУ</t>
  </si>
  <si>
    <t>Боядисване кран 20/5/5 БПС-1</t>
  </si>
  <si>
    <t>Боядисване на кран грайферен и кран полукозлови в МЗ БПС-2 и 3 в цех БПС</t>
  </si>
  <si>
    <t>Подмяна клапани тип ПЖР с правоъгълно, кръгло сечение и електрозадвижването им на 5,6 ЕБ и ОСО</t>
  </si>
  <si>
    <t>Модернизиране на КМ на СБК2, ет.3 ЮИ</t>
  </si>
  <si>
    <t>Поддръжка на ПП Персонал и SmartDoc</t>
  </si>
  <si>
    <t>Актуализиране на текущо инсталирана и използвана компютърна система за управление на документите SmartDoc</t>
  </si>
  <si>
    <t>Депониране на битови отпадъци на регионално депо Оряхово</t>
  </si>
  <si>
    <t>Депониране и обезвреждане на отпадъци от обектите на Дружеството извън периметровата ограда на АЕЦ Козлодуй</t>
  </si>
  <si>
    <t xml:space="preserve">Информационно–медийно партньорство на “АЕЦ Козлодуй” ЕАД с печатни медии и информационни сайтове през 2017 година </t>
  </si>
  <si>
    <t>Публикуване на съобщения в медии през 2015г. чрез в. Конкурент</t>
  </si>
  <si>
    <t>Публикуване на съобщения в медии през 2015г. чрез в. Видин</t>
  </si>
  <si>
    <t>Публикуване на съобщения в медии през 2015г. чрез в. Враца днес</t>
  </si>
  <si>
    <t>Публикуване на съобщения в медии през 2015г. чрез сп. Лов и риболов</t>
  </si>
  <si>
    <t>Публикуване на съобщения в медии през 2016г. и 2017г. чрез в.Конкурент</t>
  </si>
  <si>
    <t>Публикуване на съобщения в медии през 2016г. и 2017г. чрез сп. Лов и Риболов</t>
  </si>
  <si>
    <t>Публикуване на съобщения в медии през 2016г. и 2017г. чрез в.Видин</t>
  </si>
  <si>
    <t>Публикуване на съобщения в медии през 2016г. и 2017г. чрез в.Враца</t>
  </si>
  <si>
    <t>Калибриране и проверка на еталони извън България</t>
  </si>
  <si>
    <t>Модернизация на база от данни (софтуер) за управление на техническата диагностика в “АЕЦ Козлодуй” ЕАД СУОКТД</t>
  </si>
  <si>
    <t>Модернизация на температурния контрол на ПВБр. - проектиране</t>
  </si>
  <si>
    <t>Научни разработки – създаване на база 
данни за източници на изхвърляне в околната среда</t>
  </si>
  <si>
    <t>Определяне на точката на пълно смесване на отпадъчните води от АЕЦ Козлодуй с водите на р. Дунав.</t>
  </si>
  <si>
    <t>Претрасиране на тръбопроводи техническа вода отговорни потребители към топлообменно оборудване за разхлаждане на БОК</t>
  </si>
  <si>
    <t>Оценка на техническото състояние и остатъчния ресурс на  Дизелгенератор-ХОГ</t>
  </si>
  <si>
    <t>Оценка на техническото състояние и остатъчния ресурс на вентилационни системи -ХОГ</t>
  </si>
  <si>
    <t>Оценка на техническото състояние и остатъчния ресурс на Електрически трансформатори 114T и 115T.</t>
  </si>
  <si>
    <t>Подмяна на климатични ситеми, работещи със забранен фреон</t>
  </si>
  <si>
    <t>Проектиране - Реконструкция на Противорадиационно укритие -пом. ИЛК 018</t>
  </si>
  <si>
    <t>Услуга “Радиологично охарактеризиране на почви. Корелация на данни от полеви (in-situ) и лабораторни гама-спектрометрични анализи”</t>
  </si>
  <si>
    <t>Сервизна поддръжка на система за безкасово плащане в столове и магазини</t>
  </si>
  <si>
    <t>Извънгаранционна поддръжка на система за безкасово плащане в столове и магазини, собственост на "АЕЦ Козлодуй" ЕАД</t>
  </si>
  <si>
    <t>Сервизно обслужване СПА оборудване в СОК и ПОК</t>
  </si>
  <si>
    <t>РЕМОНТ ЛАБОРАТОРНА АПАРАТУРА И КИП в маслена лаборатория</t>
  </si>
  <si>
    <t xml:space="preserve">Абонамент и доставка на ежедневни и периодични български и чуждоезични издания за нуждите на “АЕЦ Козлодуй” ЕАД за 2017 г.  </t>
  </si>
  <si>
    <t>Абонамент за доставка на вестници за нуждите на "АЕЦ Козлодуй" ЕАД за 2016г</t>
  </si>
  <si>
    <t>Абонамент за доставка на списания и книжки за нуждите на "АЕЦ Козлодуй" ЕАД за 2016г</t>
  </si>
  <si>
    <t>Абонамент за доставка на чуждоезични издания за нуждите на "АЕЦ Козлодуй" ЕАД за 2016г</t>
  </si>
  <si>
    <t>Обновяване на АППП за следващ период, VMware vSphere</t>
  </si>
  <si>
    <t>Обновяване на АППП, SolarWindsOrion</t>
  </si>
  <si>
    <t>Подновяване на едногодишната поддръжка на програмни продукти SolarWinds, експлоатирани от "АЕЦ Козлодуй" ЕАД.</t>
  </si>
  <si>
    <t>Едногодишна поддръжка на ПП Апис, Сиела, Лакорда</t>
  </si>
  <si>
    <t>Абонамент за ползване на правен софтуер на Апис Европа</t>
  </si>
  <si>
    <t>Абонамент за правен, експертен и бизнес софтуер</t>
  </si>
  <si>
    <t>Надграждане на съществуваща в ЕП-2 база данни "Силови трансформатори" с цел добавяне на допълнителна информация от проведени ремонти/изпитания, формиране на трендове за изменение на състоянието на трансформаторите и визуализация информация от система на автоматични газоанализатори</t>
  </si>
  <si>
    <t xml:space="preserve">Обучение на специалисти от Управление "Търговско" </t>
  </si>
  <si>
    <t>Обучение на персонал от ОК С - ИЦ ДиК по безразрушителни методи за контрол</t>
  </si>
  <si>
    <t>Обучение на персонал от ОК С - ИЦ “ДиК” по безразрушителни методи на контрол</t>
  </si>
  <si>
    <t>Претрасиране на въздуховоди на 5,6UV58D01-08 и 5,6TL44D01-08 и промяна алгоритъм за включване</t>
  </si>
  <si>
    <t>Проверка на вихрово-токови дефектоскопи MIZ 85</t>
  </si>
  <si>
    <t>Проверка на ултразвукови дебеломери и дефектоскопи.</t>
  </si>
  <si>
    <t xml:space="preserve">Проектиране и изграждане на ново електрозахранване на обектите от АИСВРК.                              </t>
  </si>
  <si>
    <t>Проектиране и изграждане на помещение за дезактивация на малогабаритно оборудване</t>
  </si>
  <si>
    <t>Разработване на фирмен интернет сайт на “АЕЦ Козлодуй” ЕАД</t>
  </si>
  <si>
    <t>Поддръжка на използван от “АЕЦ Козлодуй” ЕАД специализиран софтуер на SDL Trados  Technologies</t>
  </si>
  <si>
    <t>Сертификация на персонал по методите на КБЗ</t>
  </si>
  <si>
    <t>Проектиране на градска оптична мрежа</t>
  </si>
  <si>
    <t>Обновяване на АППП, Symantec Endpoint Protection</t>
  </si>
  <si>
    <t xml:space="preserve">Почистване на подводящи канали пред БПС-1 и БПС-2 и 3 </t>
  </si>
  <si>
    <t>Експертиза - Систематизация на документи от масово типов характер с изтекли срокове на съхранение на "АЕЦ Козлодуй" ЕАД</t>
  </si>
  <si>
    <t>Обучение - следдипломна квалификация по метрологично осигуряване в ТУ-София</t>
  </si>
  <si>
    <t>Проверка на топломери, водомери и разходомери</t>
  </si>
  <si>
    <t>Метрологична проверка на топломери и водомери през 2016г.</t>
  </si>
  <si>
    <t>Собствен нерадиационен мониторинг на отпадъчни и подземни води</t>
  </si>
  <si>
    <t>Транспортни услуги за участия на съставите в конкурси фестивали и турнета</t>
  </si>
  <si>
    <t>Превоз на 28 души (19 до 18-годишна възраст) по маршрут Козлодуй-Спанчевци-Козлодуй</t>
  </si>
  <si>
    <t>Превоз на 20 участници, от които 19 деца до 18-годишна възраст в IV-ти Международен фестивал на изкуствата "Морско конче"</t>
  </si>
  <si>
    <t>Превоз на 18 участници, от които 16 деца до 18-годишна възраст до XXIV-ти международен фестивал на изкуствата за деца и младежи Ние XXI век</t>
  </si>
  <si>
    <t>Превоз на 12 участници до гр. Равда за участие на Театрално училище при ДЕ в Програма за творческа ваканция "Хайде да творим заедно"</t>
  </si>
  <si>
    <t>Превоз на 25 участници, от които 10 деца до 18-годишна възраст, за участие на представителен състав “Атомик” в Международен младежки фестивал на</t>
  </si>
  <si>
    <t>Превоз на 24 участници от танцов състав Атомик</t>
  </si>
  <si>
    <t>Сервизно обслужване на микропроцесорни системи в цех БПС</t>
  </si>
  <si>
    <t>Сервизно обслужване на микропорцесорни системи в цех БПС</t>
  </si>
  <si>
    <t>Сервизно обслужване на АРВ на ДГ1 и ДГ2 на БПС и информационно регистрираща система</t>
  </si>
  <si>
    <t>Техническо обслужване на автоматично регулиране на възбуждането (АРВ) на ДГ1 и 2 на БПС и информационно регистрираща система</t>
  </si>
  <si>
    <t>Допълнително проектиране на: Специализиран подробен устройствен план (СПУП) за определяне на зона за превантивни защитни мерки (ЗПЗМ) около АЕЦ Козлодуй</t>
  </si>
  <si>
    <t>Обучение Санитарна дружина</t>
  </si>
  <si>
    <t>Организиране на музикални и празнични програми в ресторант "Истър"</t>
  </si>
  <si>
    <t>Представяне на празнична програма в Новогодишната вечер на 31.12.2016г.</t>
  </si>
  <si>
    <t>Музикално озвучаване на ресторант Истър през м. декември 2015г.</t>
  </si>
  <si>
    <t>Озвучаване на ресторант Истър на 08,03,2016г.</t>
  </si>
  <si>
    <t>Преподавател по театрално изкуство, постановка и режисура на театрален спектакъл</t>
  </si>
  <si>
    <t>Преподавател по театрално изкуство</t>
  </si>
  <si>
    <t>Преподавател по Латино и народни танци, постановка на танци</t>
  </si>
  <si>
    <t>Преподавател по латино- и народни танци</t>
  </si>
  <si>
    <t>Преподавател по латинотанци и народни танци</t>
  </si>
  <si>
    <t>Сервизно обслужване и ремонт съдове под налягане в ПОК Леденика</t>
  </si>
  <si>
    <t>Извънгаранционно сервизно обслужванеа, настройка и ремонт на газови съоражения за природен газ в ПОК Леденика</t>
  </si>
  <si>
    <t>Реконструкция на 2 бр. направляващ апарат за ПВБр.</t>
  </si>
  <si>
    <t>Наем за ползване на спортна зала</t>
  </si>
  <si>
    <t>Наем на обособени части от зала Хр. Ботев</t>
  </si>
  <si>
    <t>Осигуряване на поддръжка за програмни продукти RKEEPER &amp; SHELTER</t>
  </si>
  <si>
    <t>Осигуряване на поддръжка за програмни продукти RKEEPER &amp; SHELTER в обекти собственост на АЕЦ Козлодуй– пансион Фортуна К</t>
  </si>
  <si>
    <t>Подържане на проходимостта на Ботев път съгласно мярка А-3-1 от Национален план за действие след проведените стрес тестове в АЕЦ  Козлодуй</t>
  </si>
  <si>
    <t>Актуализация на ПМС-1000</t>
  </si>
  <si>
    <t>Калибриране на еталони в акредитирани лаборатории в България</t>
  </si>
  <si>
    <t>Техническо обслужване на еталони от отдел МО</t>
  </si>
  <si>
    <t>Извънгаранционен сервиз и калибриране на изходни еталони, производство на Fluke</t>
  </si>
  <si>
    <t>Квалификация на безразрушителния контрол в АЕЦ</t>
  </si>
  <si>
    <t>Квалификация на вихрово-токов и ултразвуков контрол през 2016 г.</t>
  </si>
  <si>
    <t>Постановка и режисура на театрален спектакъл</t>
  </si>
  <si>
    <t>Режисура на нова театрална постановка “Кръвта вода не става” от Рей Куни за творчески сезон 2016г. в изпълнение на Театралния състав при Дом на</t>
  </si>
  <si>
    <t>Провеждане на адаптационни и възстановителни репетиции</t>
  </si>
  <si>
    <t>Проверка вихрово-токови дефектоскопи ТEDDY</t>
  </si>
  <si>
    <t>Метрологична проверка на оборудване за вихровотоков контрол Teddy 4 - 3 бр.</t>
  </si>
  <si>
    <t>Проверка на ултразвукови дефектоскопи</t>
  </si>
  <si>
    <t>Сервизно обслужване надстройка на автоподемник</t>
  </si>
  <si>
    <t>Микробиология на води от басейни в СОК и ПОК Леденика</t>
  </si>
  <si>
    <t>Преподавател по английски език</t>
  </si>
  <si>
    <t>Подновяване на сертификация по БДС EN 17020</t>
  </si>
  <si>
    <t>Атестация на персонал съгласно ПНАЕГ</t>
  </si>
  <si>
    <t>Поддръжка и ремонт на система за озониране на водата за битови цели</t>
  </si>
  <si>
    <t>Доставка кабелна телевизия и интернет във ВС Кранево</t>
  </si>
  <si>
    <t>Сервизно обслужване хладилна техника в ПОК Леденика</t>
  </si>
  <si>
    <t>Сервизно поддържане и ремонт на хладилна техника в ПОК Леденика</t>
  </si>
  <si>
    <t>Специализирано обучение на служители на сектор ИОнаБП заради внедрена нова технология за разработка и поддръжка на динамичен уеб-сайт</t>
  </si>
  <si>
    <t>Закупуване на квоти за емисии на парникови газове</t>
  </si>
  <si>
    <t>Закупуване на квоти за емисии парникови газове (ЕПГ) за 2015г</t>
  </si>
  <si>
    <t>Изготвяне на дизайн, предпечатна подготовка и печат на визитни картички за нуждите на “АЕЦ Козлодуй” ЕАД</t>
  </si>
  <si>
    <t>Дизайн, предпечат и печат на визитни картички</t>
  </si>
  <si>
    <t>ИНФОРМАЦИОННИ УСЛУГИ обяви в медиите във връзка с процедури за продажба</t>
  </si>
  <si>
    <t>Публикуване на обяви в медиите за провеждане на процедури по продажба на МЗ и ДА от АЕЦ Козлодуй</t>
  </si>
  <si>
    <t>Консултантски и одиторски услуги съгласно изискванията на БДС EN ISO/IEC 17025</t>
  </si>
  <si>
    <t>Метрологична проверка на калибрационни блокове и измервателно оборудване</t>
  </si>
  <si>
    <t>Преподавател по балет</t>
  </si>
  <si>
    <t>Балетен хореограф и режисура на постановка</t>
  </si>
  <si>
    <t>Преподавател по изобразително изкуство</t>
  </si>
  <si>
    <t>Преподавател по пиано</t>
  </si>
  <si>
    <t>Преподавател солфеж</t>
  </si>
  <si>
    <t>Ремонт и обслужване на Хидравличен комплект за АСД-Enerpak</t>
  </si>
  <si>
    <t>Сервизно обслужване и поддръжка на копмлексна апаратура за професионален подбор на оператори от "АЕЦ Козлодуй"ЕАД</t>
  </si>
  <si>
    <t xml:space="preserve">Повторен тираж на брошура „Атомна електроцентрала ”Козлодуй” </t>
  </si>
  <si>
    <t>Реализация на печатни издания за нуждите на АЕЦ Козлодуй по ОП-5-дизайнерски проект, предпечатна подготовка, цветоотделяне...за реализация на печатно издание "Първа Атомна" за 2016г.</t>
  </si>
  <si>
    <t xml:space="preserve">Повторен тираж на издание на АЕЦ  „Козлодуй”, предназначено за детската публика </t>
  </si>
  <si>
    <t>Курсове за обучения съгласно изискванията на БДС EN ISO/IEC 17025</t>
  </si>
  <si>
    <t>Обучение по системи за управление на специалисти от структурните звена на дружеството в УТЦ и извън АЕЦ за 2016г. -БДС EN ISO9001:2015</t>
  </si>
  <si>
    <t xml:space="preserve">Актюерска оценка </t>
  </si>
  <si>
    <t>Актюерска оценка на АЕЦ Козлодуй ЕАД към 31.12.2015 г.</t>
  </si>
  <si>
    <t>Обслужване на термолуминисцентни дозиметри /TLD/ за околната среда и площадката и неутронни дозиметри /ND/ за ХССОЯГ на АЕЦ “Козлодуй”.</t>
  </si>
  <si>
    <t>Обслужване на термо-луминисцентни и неутронни дозиметри за контрол на промишлената площадка, ХССОЯГ и околната среда на АЕЦ Козлодуй</t>
  </si>
  <si>
    <t>Поправка и изработка на костюми</t>
  </si>
  <si>
    <t>Изработка на костюми за състава по латинотанци при ДЕ</t>
  </si>
  <si>
    <t>Изработване на сценични костюми за участие в Коледен  концерт на ВФ "Робинзон" и представителен балетен състав при ДЕ</t>
  </si>
  <si>
    <t>Калибриране на измервателна апаратура</t>
  </si>
  <si>
    <t>Обучение на тема: Оценяване на ДА, недвижими имоти, машини и съоръжения / 3 човека от сектор П х 1000 лв/</t>
  </si>
  <si>
    <t>Проектиране и монтаж на автоматично осветление по фасадата на ДЕ</t>
  </si>
  <si>
    <t>Годишна поддръжка на програмен продукт ERP LN Integrated Development Environment (IDE) за Infor ERP LN</t>
  </si>
  <si>
    <t>Обслужване, ремонт и изпитания на пожаро-техническо оборудване-диелектрични средства, спасителни у-ва и въжета</t>
  </si>
  <si>
    <t>Превод на годишен финансов отчет 2016г.</t>
  </si>
  <si>
    <t>Представяне на Годишния Индивидуален и Консолидиран Финансов отчет за 2015г. на "АЕЦ Козлодуй" ЕАД на английски език</t>
  </si>
  <si>
    <t>Специализирано обучение на служители от отдел "Икономика" на тема данъчно облагане и годишно приключване</t>
  </si>
  <si>
    <t>Участие в семинар: данъчно облагане, 16-28.11.2016г.</t>
  </si>
  <si>
    <t>Аварийни ремонти по трактори, ремаркета, магнитна метла и други</t>
  </si>
  <si>
    <t>Проверка на рентгенови дефектоскопи</t>
  </si>
  <si>
    <t>Акордиране на пиана и роял</t>
  </si>
  <si>
    <t>Акордиране, регулация, интониране и текущи ремонти на 5 пиана и 1 роял в ДЕ</t>
  </si>
  <si>
    <t>Акордиране на пиана и роял в ДЕ</t>
  </si>
  <si>
    <t>Постановка на танци</t>
  </si>
  <si>
    <t>Обучение "Управление на запасите" / 3 човека от с-р СС х 400 лв/</t>
  </si>
  <si>
    <t>Обучение на персонал от ОК С - ИЦ ДиК за транспорт на опасни товари</t>
  </si>
  <si>
    <t>Обучение на перосонал на ОКС - ИЦ ДиК при извършване на транспорт на опасни товари (източници за йонизиращи лъчения - ИЙЛ), съгласно ADR</t>
  </si>
  <si>
    <t>Аварийни ремонти на косачки, моторни триони и генератори</t>
  </si>
  <si>
    <t>Годишна поддръжка на програмен продукт B2Win за експорт на данни от Infor ERP LN</t>
  </si>
  <si>
    <t>Годишна поддръжка на софтуерно приложение B2Win” за периода 01.04.2016 – 31.03.2017 г.</t>
  </si>
  <si>
    <t>Мерене на отпадъци на автомобилна везна</t>
  </si>
  <si>
    <t>Обновяване и доставка на специализиран софтуер за геодезия, топографски цифрови модели и ГИС. Доставка на софтуер за планиране и проверка на строителството</t>
  </si>
  <si>
    <t>Превод на шестмесечен финансов отчет 2017г.</t>
  </si>
  <si>
    <t>Представяне на Междинния Индивидуален и консолидиран финансов отчет към 30.06.2016г. На АЕЦ Козлодуй ЕАД на английски език, въвъ връзка с писмо Ф-5040/17,08,16г. Получено от БЕХ ЕАД</t>
  </si>
  <si>
    <t>Продажба на храни и хранителни продукти срещу ваучери за храна в търговските обекти на АЕЦ</t>
  </si>
  <si>
    <t>Продажба на храни и хранителни продукти срещу ваучери за храна в търговските обекти на АЕЦ Козлодуй ЕАД – ресторант “Истър” и ресторант ПОК</t>
  </si>
  <si>
    <t>Профилактика на хидрофорна система в Административна сграда на склад 001 и 009</t>
  </si>
  <si>
    <t>ХИГИЕНИЗИРАНЕ И ОЗЕЛЕНЯВАНЕ за извозване на смет и отпадъци от почистване в склад Враца</t>
  </si>
  <si>
    <t>ХИГИЕНИЗИРАНЕ И ОЗЕЛЕНЯВАНЕ пръскане с инсектициди на повдигателни съоръжения и оборудване на външни площадки</t>
  </si>
  <si>
    <t>Обучение за работа с храсторез / 5 човека от група О и П х 100 лв/</t>
  </si>
  <si>
    <t>Обучение за машинист на трансманипулатор / 2 човека х 220 лв/</t>
  </si>
  <si>
    <t>Обучение за електрокаристи / 4 човека от група О и П х 100 лв/</t>
  </si>
  <si>
    <t>Подновяване на годишен абонамент за Омекс 2000 Хонорари</t>
  </si>
  <si>
    <t xml:space="preserve">Ремонт на кафемашини и апарати за вода </t>
  </si>
  <si>
    <t>Наем на транспорт за склад 003</t>
  </si>
  <si>
    <t>ИЗСЛЕДВАНИЯ ЗАМЕРВАНЕ И КОНТРОЛ - инспекция на 3 броя кранове от ТН-Враца - октомври</t>
  </si>
  <si>
    <t>ИЗСЛЕДВАНИЯ ЗАМЕРВАНЕ И КОНТРОЛ - инспекция на 3 броя кранове от ТН-Враца - юни</t>
  </si>
  <si>
    <t>ИЗСЛЕДВАНИЯ ЗАМЕРВАНЕ И КОНТРОЛ инспекция на 3 броя кранове от ТН-Враца - април</t>
  </si>
  <si>
    <t>ИЗСЛЕДВАНИЯ ЗАМЕРВАНЕ И КОНТРОЛ инспекция на 3 броя кранове от ТН-Враца - декември</t>
  </si>
  <si>
    <t>ИЗСЛЕДВАНИЯ ЗАМЕРВАНЕ И КОНТРОЛ - инспекция на 2 броя кранове от ТН-Враца - ноември</t>
  </si>
  <si>
    <t>ИЗСЛЕДВАНИЯ ЗАМЕРВАНЕ И КОНТРОЛ инспекция на 2 броя кранове от ТН-Враца - май</t>
  </si>
  <si>
    <t>Общо разходи за услуги</t>
  </si>
  <si>
    <t>Общо разходи</t>
  </si>
  <si>
    <t>I. Разходи за доставки</t>
  </si>
</sst>
</file>

<file path=xl/styles.xml><?xml version="1.0" encoding="utf-8"?>
<styleSheet xmlns="http://schemas.openxmlformats.org/spreadsheetml/2006/main">
  <numFmts count="7">
    <numFmt numFmtId="43" formatCode="_-* #,##0.00\ _л_в_._-;\-* #,##0.00\ _л_в_._-;_-* &quot;-&quot;??\ _л_в_._-;_-@_-"/>
    <numFmt numFmtId="164" formatCode="#,##0.00\ _л_в_."/>
    <numFmt numFmtId="165" formatCode="0.00;[Red]0.00"/>
    <numFmt numFmtId="166" formatCode="#,##0.00;[Red]#,##0.00"/>
    <numFmt numFmtId="167" formatCode="#,##0.00\ &quot;лв.&quot;"/>
    <numFmt numFmtId="168" formatCode="_ * #,##0.0_)\ _л_в_ ;_ * \(#,##0.0\)\ _л_в_ ;_ * &quot;-&quot;??_)\ _л_в_ ;_ @_ "/>
    <numFmt numFmtId="169" formatCode="[$-1010409]#\ ###\ ##0.00"/>
  </numFmts>
  <fonts count="24">
    <font>
      <sz val="11"/>
      <color theme="1"/>
      <name val="Calibri"/>
      <family val="2"/>
      <scheme val="minor"/>
    </font>
    <font>
      <b/>
      <sz val="14"/>
      <name val="Times New Roman"/>
      <family val="1"/>
      <charset val="204"/>
    </font>
    <font>
      <b/>
      <sz val="9"/>
      <name val="Times New Roman"/>
      <family val="1"/>
      <charset val="204"/>
    </font>
    <font>
      <b/>
      <sz val="12"/>
      <name val="Times New Roman"/>
      <family val="1"/>
      <charset val="204"/>
    </font>
    <font>
      <b/>
      <sz val="12"/>
      <name val="Calibri"/>
      <family val="2"/>
      <charset val="204"/>
    </font>
    <font>
      <sz val="9"/>
      <name val="Times New Roman"/>
      <family val="1"/>
      <charset val="204"/>
    </font>
    <font>
      <sz val="12"/>
      <name val="Dutch"/>
      <charset val="204"/>
    </font>
    <font>
      <sz val="9"/>
      <color rgb="FF000000"/>
      <name val="Times New Roman"/>
      <family val="1"/>
      <charset val="204"/>
    </font>
    <font>
      <sz val="12"/>
      <name val="Times New Roman"/>
      <family val="1"/>
      <charset val="204"/>
    </font>
    <font>
      <sz val="9"/>
      <color rgb="FFFF0000"/>
      <name val="Times New Roman"/>
      <family val="1"/>
      <charset val="204"/>
    </font>
    <font>
      <b/>
      <sz val="11"/>
      <name val="Times New Roman"/>
      <family val="1"/>
      <charset val="204"/>
    </font>
    <font>
      <b/>
      <sz val="11"/>
      <name val="Calibri"/>
      <family val="2"/>
      <charset val="204"/>
    </font>
    <font>
      <sz val="11"/>
      <color theme="1"/>
      <name val="Calibri"/>
      <family val="2"/>
      <scheme val="minor"/>
    </font>
    <font>
      <sz val="9"/>
      <color theme="1"/>
      <name val="Calibri"/>
      <family val="2"/>
      <charset val="204"/>
      <scheme val="minor"/>
    </font>
    <font>
      <sz val="11"/>
      <name val="Times New Roman"/>
      <family val="1"/>
      <charset val="204"/>
    </font>
    <font>
      <sz val="9"/>
      <color indexed="8"/>
      <name val="Times New Roman"/>
      <family val="1"/>
      <charset val="204"/>
    </font>
    <font>
      <sz val="9"/>
      <color theme="1"/>
      <name val="Times New Roman"/>
      <family val="1"/>
      <charset val="204"/>
    </font>
    <font>
      <sz val="11"/>
      <color rgb="FFFF0000"/>
      <name val="Times New Roman"/>
      <family val="1"/>
      <charset val="204"/>
    </font>
    <font>
      <sz val="9"/>
      <name val="Calibri"/>
      <family val="2"/>
      <charset val="204"/>
      <scheme val="minor"/>
    </font>
    <font>
      <b/>
      <sz val="11"/>
      <color theme="1"/>
      <name val="Times New Roman"/>
      <family val="1"/>
      <charset val="204"/>
    </font>
    <font>
      <b/>
      <sz val="10"/>
      <color theme="1"/>
      <name val="Times New Roman"/>
      <family val="1"/>
      <charset val="204"/>
    </font>
    <font>
      <b/>
      <sz val="9"/>
      <color theme="1"/>
      <name val="Times New Roman"/>
      <family val="1"/>
      <charset val="204"/>
    </font>
    <font>
      <sz val="11"/>
      <color theme="1"/>
      <name val="Times New Roman"/>
      <family val="1"/>
      <charset val="204"/>
    </font>
    <font>
      <b/>
      <sz val="10"/>
      <color theme="1"/>
      <name val="Calibri"/>
      <family val="2"/>
      <charset val="204"/>
      <scheme val="minor"/>
    </font>
  </fonts>
  <fills count="3">
    <fill>
      <patternFill patternType="none"/>
    </fill>
    <fill>
      <patternFill patternType="gray125"/>
    </fill>
    <fill>
      <patternFill patternType="solid">
        <fgColor theme="0"/>
        <bgColor indexed="64"/>
      </patternFill>
    </fill>
  </fills>
  <borders count="19">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style="medium">
        <color indexed="64"/>
      </left>
      <right/>
      <top/>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s>
  <cellStyleXfs count="3">
    <xf numFmtId="0" fontId="0" fillId="0" borderId="0"/>
    <xf numFmtId="0" fontId="6" fillId="0" borderId="0"/>
    <xf numFmtId="43" fontId="12" fillId="0" borderId="0" applyFont="0" applyFill="0" applyBorder="0" applyAlignment="0" applyProtection="0"/>
  </cellStyleXfs>
  <cellXfs count="223">
    <xf numFmtId="0" fontId="0" fillId="0" borderId="0" xfId="0"/>
    <xf numFmtId="0" fontId="2" fillId="0" borderId="0" xfId="0" applyFont="1" applyFill="1" applyAlignment="1">
      <alignment horizontal="center" vertical="center" wrapText="1"/>
    </xf>
    <xf numFmtId="0" fontId="5" fillId="0" borderId="0" xfId="0" applyFont="1" applyFill="1" applyAlignment="1">
      <alignment horizontal="center" vertical="center" wrapText="1"/>
    </xf>
    <xf numFmtId="0" fontId="2" fillId="0" borderId="2" xfId="0" applyNumberFormat="1" applyFont="1" applyFill="1" applyBorder="1" applyAlignment="1">
      <alignment horizontal="left" vertical="center" wrapText="1"/>
    </xf>
    <xf numFmtId="165" fontId="2" fillId="0" borderId="2" xfId="0" applyNumberFormat="1" applyFont="1" applyFill="1" applyBorder="1" applyAlignment="1">
      <alignment horizontal="center" wrapText="1"/>
    </xf>
    <xf numFmtId="49" fontId="2" fillId="0" borderId="2" xfId="0" applyNumberFormat="1" applyFont="1" applyFill="1" applyBorder="1" applyAlignment="1">
      <alignment horizontal="center" wrapText="1"/>
    </xf>
    <xf numFmtId="164" fontId="2" fillId="0" borderId="2" xfId="0" applyNumberFormat="1" applyFont="1" applyFill="1" applyBorder="1" applyAlignment="1">
      <alignment horizontal="center" vertical="center" wrapText="1"/>
    </xf>
    <xf numFmtId="0" fontId="2" fillId="0" borderId="2" xfId="0" applyFont="1" applyFill="1" applyBorder="1" applyAlignment="1">
      <alignment horizontal="center" vertical="center" wrapText="1"/>
    </xf>
    <xf numFmtId="49" fontId="2" fillId="0" borderId="2" xfId="0" applyNumberFormat="1"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1" applyNumberFormat="1" applyFont="1" applyFill="1" applyBorder="1" applyAlignment="1">
      <alignment horizontal="left" vertical="center" wrapText="1"/>
    </xf>
    <xf numFmtId="166" fontId="5" fillId="0" borderId="2" xfId="1" applyNumberFormat="1" applyFont="1" applyFill="1" applyBorder="1" applyAlignment="1">
      <alignment horizontal="center" vertical="center" wrapText="1"/>
    </xf>
    <xf numFmtId="164" fontId="5" fillId="0" borderId="2" xfId="1" applyNumberFormat="1" applyFont="1" applyFill="1" applyBorder="1" applyAlignment="1">
      <alignment horizontal="center" vertical="center" wrapText="1"/>
    </xf>
    <xf numFmtId="0" fontId="5" fillId="0" borderId="2" xfId="1" applyFont="1" applyFill="1" applyBorder="1" applyAlignment="1">
      <alignment horizontal="center" vertical="center" wrapText="1"/>
    </xf>
    <xf numFmtId="164" fontId="5" fillId="0" borderId="2" xfId="0" applyNumberFormat="1" applyFont="1" applyFill="1" applyBorder="1" applyAlignment="1">
      <alignment horizontal="center" vertical="center" wrapText="1"/>
    </xf>
    <xf numFmtId="0" fontId="5" fillId="0" borderId="2" xfId="0" applyNumberFormat="1" applyFont="1" applyFill="1" applyBorder="1" applyAlignment="1">
      <alignment horizontal="left" vertical="center" wrapText="1"/>
    </xf>
    <xf numFmtId="3" fontId="5" fillId="0" borderId="2" xfId="0" applyNumberFormat="1" applyFont="1" applyFill="1" applyBorder="1" applyAlignment="1">
      <alignment horizontal="center" vertical="center" wrapText="1"/>
    </xf>
    <xf numFmtId="49" fontId="5" fillId="0" borderId="2" xfId="0" applyNumberFormat="1" applyFont="1" applyFill="1" applyBorder="1" applyAlignment="1">
      <alignment horizontal="center" vertical="center" wrapText="1"/>
    </xf>
    <xf numFmtId="0" fontId="7" fillId="0" borderId="2" xfId="0" applyFont="1" applyFill="1" applyBorder="1" applyAlignment="1">
      <alignment horizontal="center" vertical="center" wrapText="1"/>
    </xf>
    <xf numFmtId="0" fontId="5" fillId="0" borderId="2" xfId="0" applyFont="1" applyFill="1" applyBorder="1" applyAlignment="1">
      <alignment horizontal="center" wrapText="1"/>
    </xf>
    <xf numFmtId="49" fontId="5" fillId="0" borderId="2" xfId="0" applyNumberFormat="1" applyFont="1" applyFill="1" applyBorder="1" applyAlignment="1">
      <alignment horizontal="left" vertical="center" wrapText="1"/>
    </xf>
    <xf numFmtId="165" fontId="5" fillId="0" borderId="2" xfId="1" applyNumberFormat="1" applyFont="1" applyFill="1" applyBorder="1" applyAlignment="1">
      <alignment horizontal="center" vertical="center" wrapText="1"/>
    </xf>
    <xf numFmtId="0" fontId="5" fillId="0" borderId="2" xfId="0" applyFont="1" applyFill="1" applyBorder="1" applyAlignment="1">
      <alignment wrapText="1"/>
    </xf>
    <xf numFmtId="0" fontId="5" fillId="0" borderId="2" xfId="0" applyFont="1" applyFill="1" applyBorder="1" applyAlignment="1">
      <alignment horizontal="left" vertical="center" wrapText="1"/>
    </xf>
    <xf numFmtId="1" fontId="5" fillId="0" borderId="2" xfId="0" applyNumberFormat="1" applyFont="1" applyFill="1" applyBorder="1" applyAlignment="1">
      <alignment horizontal="center" vertical="center" wrapText="1"/>
    </xf>
    <xf numFmtId="0" fontId="5" fillId="0" borderId="2" xfId="0" applyFont="1" applyFill="1" applyBorder="1" applyAlignment="1">
      <alignment vertical="center" wrapText="1"/>
    </xf>
    <xf numFmtId="164" fontId="9" fillId="0" borderId="2" xfId="1" applyNumberFormat="1" applyFont="1" applyFill="1" applyBorder="1" applyAlignment="1">
      <alignment horizontal="center" vertical="center" wrapText="1"/>
    </xf>
    <xf numFmtId="0" fontId="9" fillId="0" borderId="2" xfId="1" applyFont="1" applyFill="1" applyBorder="1" applyAlignment="1">
      <alignment horizontal="center" vertical="center" wrapText="1"/>
    </xf>
    <xf numFmtId="0" fontId="5" fillId="0" borderId="2" xfId="0" applyFont="1" applyFill="1" applyBorder="1" applyAlignment="1">
      <alignment horizontal="left" vertical="top" wrapText="1"/>
    </xf>
    <xf numFmtId="0" fontId="5" fillId="0" borderId="2" xfId="0" applyFont="1" applyFill="1" applyBorder="1" applyAlignment="1">
      <alignment horizontal="center" vertical="top" wrapText="1"/>
    </xf>
    <xf numFmtId="164" fontId="9" fillId="0" borderId="2" xfId="0" applyNumberFormat="1" applyFont="1" applyFill="1" applyBorder="1" applyAlignment="1">
      <alignment horizontal="center" vertical="center" wrapText="1"/>
    </xf>
    <xf numFmtId="167" fontId="5" fillId="0" borderId="2" xfId="0" applyNumberFormat="1" applyFont="1" applyFill="1" applyBorder="1" applyAlignment="1">
      <alignment horizontal="center" vertical="center" wrapText="1"/>
    </xf>
    <xf numFmtId="0" fontId="5" fillId="0" borderId="2" xfId="1" applyNumberFormat="1" applyFont="1" applyFill="1" applyBorder="1" applyAlignment="1">
      <alignment horizontal="center" vertical="center" wrapText="1"/>
    </xf>
    <xf numFmtId="0" fontId="9" fillId="0" borderId="2" xfId="0" applyFont="1" applyFill="1" applyBorder="1" applyAlignment="1">
      <alignment horizontal="center" vertical="center" wrapText="1"/>
    </xf>
    <xf numFmtId="2" fontId="5" fillId="0" borderId="2" xfId="0" applyNumberFormat="1" applyFont="1" applyFill="1" applyBorder="1" applyAlignment="1">
      <alignment horizontal="center" vertical="center" wrapText="1"/>
    </xf>
    <xf numFmtId="0" fontId="5" fillId="0" borderId="2" xfId="0" applyFont="1" applyFill="1" applyBorder="1" applyAlignment="1">
      <alignment horizontal="left" wrapText="1"/>
    </xf>
    <xf numFmtId="164" fontId="7" fillId="0" borderId="2" xfId="0" applyNumberFormat="1" applyFont="1" applyFill="1" applyBorder="1" applyAlignment="1">
      <alignment horizontal="center" vertical="center" wrapText="1"/>
    </xf>
    <xf numFmtId="165" fontId="5" fillId="0" borderId="2" xfId="0" applyNumberFormat="1" applyFont="1" applyFill="1" applyBorder="1" applyAlignment="1">
      <alignment horizontal="center" vertical="top" wrapText="1"/>
    </xf>
    <xf numFmtId="164" fontId="5" fillId="0" borderId="0" xfId="0" applyNumberFormat="1" applyFont="1" applyFill="1" applyAlignment="1">
      <alignment horizontal="center" vertical="center" wrapText="1"/>
    </xf>
    <xf numFmtId="0" fontId="5" fillId="0" borderId="0" xfId="0" applyFont="1" applyFill="1" applyAlignment="1">
      <alignment wrapText="1"/>
    </xf>
    <xf numFmtId="0" fontId="5" fillId="0" borderId="0" xfId="0" applyNumberFormat="1" applyFont="1" applyFill="1" applyAlignment="1">
      <alignment horizontal="left" vertical="center" wrapText="1"/>
    </xf>
    <xf numFmtId="0" fontId="5" fillId="0" borderId="0" xfId="0" applyFont="1" applyFill="1" applyAlignment="1">
      <alignment horizontal="center" wrapText="1"/>
    </xf>
    <xf numFmtId="164" fontId="5" fillId="0" borderId="2" xfId="0" applyNumberFormat="1" applyFont="1" applyFill="1" applyBorder="1" applyAlignment="1">
      <alignment horizontal="center" wrapText="1"/>
    </xf>
    <xf numFmtId="0" fontId="9" fillId="0" borderId="0" xfId="0" applyFont="1" applyFill="1" applyAlignment="1">
      <alignment wrapText="1"/>
    </xf>
    <xf numFmtId="165" fontId="5" fillId="0" borderId="2" xfId="0" applyNumberFormat="1" applyFont="1" applyFill="1" applyBorder="1" applyAlignment="1">
      <alignment horizontal="center" vertical="center" wrapText="1"/>
    </xf>
    <xf numFmtId="165" fontId="5" fillId="0" borderId="0" xfId="0" applyNumberFormat="1" applyFont="1" applyFill="1" applyAlignment="1">
      <alignment horizontal="center" wrapText="1"/>
    </xf>
    <xf numFmtId="166" fontId="2" fillId="0" borderId="2" xfId="0" applyNumberFormat="1"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1" applyNumberFormat="1" applyFont="1" applyFill="1" applyBorder="1" applyAlignment="1">
      <alignment horizontal="left" vertical="center" wrapText="1"/>
    </xf>
    <xf numFmtId="166" fontId="5" fillId="0" borderId="2" xfId="1" applyNumberFormat="1" applyFont="1" applyFill="1" applyBorder="1" applyAlignment="1">
      <alignment horizontal="center" vertical="center" wrapText="1"/>
    </xf>
    <xf numFmtId="0" fontId="5" fillId="0" borderId="2" xfId="0" applyNumberFormat="1" applyFont="1" applyFill="1" applyBorder="1" applyAlignment="1">
      <alignment horizontal="left" vertical="center" wrapText="1"/>
    </xf>
    <xf numFmtId="3" fontId="5" fillId="0" borderId="2" xfId="0" applyNumberFormat="1" applyFont="1" applyFill="1" applyBorder="1" applyAlignment="1">
      <alignment horizontal="center" vertical="center" wrapText="1"/>
    </xf>
    <xf numFmtId="0" fontId="5" fillId="0" borderId="3"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NumberFormat="1" applyFont="1" applyFill="1" applyBorder="1" applyAlignment="1">
      <alignment horizontal="left" vertical="center" wrapText="1"/>
    </xf>
    <xf numFmtId="166" fontId="5" fillId="0" borderId="2" xfId="1" applyNumberFormat="1" applyFont="1" applyFill="1" applyBorder="1" applyAlignment="1">
      <alignment horizontal="center" vertical="center" wrapText="1"/>
    </xf>
    <xf numFmtId="49" fontId="5" fillId="0" borderId="0" xfId="0" applyNumberFormat="1" applyFont="1" applyFill="1" applyAlignment="1">
      <alignment horizontal="left" vertical="center" wrapText="1"/>
    </xf>
    <xf numFmtId="0" fontId="5" fillId="0" borderId="2" xfId="0" applyNumberFormat="1" applyFont="1" applyFill="1" applyBorder="1" applyAlignment="1">
      <alignment horizontal="center" vertical="center" wrapText="1"/>
    </xf>
    <xf numFmtId="0" fontId="5" fillId="0" borderId="2" xfId="1" applyNumberFormat="1" applyFont="1" applyFill="1" applyBorder="1" applyAlignment="1">
      <alignment horizontal="left" vertical="center" wrapText="1"/>
    </xf>
    <xf numFmtId="3" fontId="5" fillId="0" borderId="2" xfId="0" applyNumberFormat="1"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1" fillId="0" borderId="0" xfId="0" applyFont="1" applyFill="1" applyAlignment="1">
      <alignment horizontal="center" vertical="center" wrapText="1"/>
    </xf>
    <xf numFmtId="0" fontId="3" fillId="0" borderId="1" xfId="0" applyFont="1" applyFill="1" applyBorder="1" applyAlignment="1">
      <alignment horizontal="left" vertical="center" wrapText="1"/>
    </xf>
    <xf numFmtId="164" fontId="3" fillId="0" borderId="1" xfId="0" applyNumberFormat="1" applyFont="1" applyFill="1" applyBorder="1" applyAlignment="1">
      <alignment horizontal="left" vertical="center" wrapText="1"/>
    </xf>
    <xf numFmtId="0" fontId="2" fillId="0" borderId="2" xfId="0" applyFont="1" applyFill="1" applyBorder="1" applyAlignment="1">
      <alignment horizontal="center" vertical="center" wrapText="1"/>
    </xf>
    <xf numFmtId="0" fontId="2" fillId="0" borderId="2" xfId="0" applyNumberFormat="1" applyFont="1" applyFill="1" applyBorder="1" applyAlignment="1">
      <alignment horizontal="center" vertical="center" wrapText="1"/>
    </xf>
    <xf numFmtId="168" fontId="0" fillId="2" borderId="9" xfId="2" applyNumberFormat="1" applyFont="1" applyFill="1" applyBorder="1" applyAlignment="1">
      <alignment wrapText="1"/>
    </xf>
    <xf numFmtId="4" fontId="0" fillId="2" borderId="9" xfId="2" applyNumberFormat="1" applyFont="1" applyFill="1" applyBorder="1" applyAlignment="1">
      <alignment wrapText="1"/>
    </xf>
    <xf numFmtId="168" fontId="0" fillId="0" borderId="9" xfId="2" applyNumberFormat="1" applyFont="1" applyFill="1" applyBorder="1" applyAlignment="1">
      <alignment wrapText="1"/>
    </xf>
    <xf numFmtId="168" fontId="0" fillId="0" borderId="10" xfId="2" applyNumberFormat="1" applyFont="1" applyFill="1" applyBorder="1" applyAlignment="1">
      <alignment wrapText="1"/>
    </xf>
    <xf numFmtId="4" fontId="0" fillId="2" borderId="8" xfId="2" applyNumberFormat="1" applyFont="1" applyFill="1" applyBorder="1" applyAlignment="1">
      <alignment wrapText="1"/>
    </xf>
    <xf numFmtId="168" fontId="0" fillId="2" borderId="11" xfId="2" applyNumberFormat="1" applyFont="1" applyFill="1" applyBorder="1" applyAlignment="1">
      <alignment wrapText="1"/>
    </xf>
    <xf numFmtId="0" fontId="0" fillId="0" borderId="12" xfId="0" applyFill="1" applyBorder="1" applyAlignment="1">
      <alignment wrapText="1"/>
    </xf>
    <xf numFmtId="4" fontId="13" fillId="2" borderId="2" xfId="2" applyNumberFormat="1" applyFont="1" applyFill="1" applyBorder="1" applyAlignment="1">
      <alignment vertical="center" wrapText="1"/>
    </xf>
    <xf numFmtId="168" fontId="13" fillId="2" borderId="2" xfId="2" applyNumberFormat="1" applyFont="1" applyFill="1" applyBorder="1" applyAlignment="1">
      <alignment wrapText="1"/>
    </xf>
    <xf numFmtId="0" fontId="13" fillId="0" borderId="2" xfId="0" applyFont="1" applyFill="1" applyBorder="1" applyAlignment="1">
      <alignment wrapText="1"/>
    </xf>
    <xf numFmtId="4" fontId="5" fillId="0" borderId="2" xfId="0" applyNumberFormat="1" applyFont="1" applyFill="1" applyBorder="1" applyAlignment="1">
      <alignment vertical="center"/>
    </xf>
    <xf numFmtId="0" fontId="14" fillId="0" borderId="0" xfId="0" applyFont="1" applyFill="1"/>
    <xf numFmtId="168" fontId="13" fillId="2" borderId="2" xfId="2" applyNumberFormat="1" applyFont="1" applyFill="1" applyBorder="1" applyAlignment="1">
      <alignment vertical="center" wrapText="1"/>
    </xf>
    <xf numFmtId="0" fontId="5" fillId="0" borderId="2" xfId="0" applyFont="1" applyFill="1" applyBorder="1"/>
    <xf numFmtId="0" fontId="5" fillId="0" borderId="2" xfId="0" applyFont="1" applyFill="1" applyBorder="1" applyAlignment="1">
      <alignment vertical="center"/>
    </xf>
    <xf numFmtId="4" fontId="15" fillId="0" borderId="2" xfId="0" applyNumberFormat="1" applyFont="1" applyFill="1" applyBorder="1" applyAlignment="1">
      <alignment vertical="center" wrapText="1"/>
    </xf>
    <xf numFmtId="0" fontId="15" fillId="0" borderId="2" xfId="0" applyFont="1" applyFill="1" applyBorder="1" applyAlignment="1">
      <alignment vertical="center" wrapText="1"/>
    </xf>
    <xf numFmtId="0" fontId="15" fillId="0" borderId="2" xfId="0" applyNumberFormat="1" applyFont="1" applyFill="1" applyBorder="1" applyAlignment="1">
      <alignment horizontal="justify" vertical="justify" wrapText="1"/>
    </xf>
    <xf numFmtId="4" fontId="5" fillId="0" borderId="2" xfId="0" applyNumberFormat="1" applyFont="1" applyFill="1" applyBorder="1" applyAlignment="1">
      <alignment vertical="center" wrapText="1"/>
    </xf>
    <xf numFmtId="0" fontId="15" fillId="0" borderId="2" xfId="0" applyNumberFormat="1" applyFont="1" applyFill="1" applyBorder="1" applyAlignment="1">
      <alignment vertical="top" wrapText="1"/>
    </xf>
    <xf numFmtId="0" fontId="15" fillId="0" borderId="2" xfId="0" applyNumberFormat="1" applyFont="1" applyFill="1" applyBorder="1" applyAlignment="1">
      <alignment vertical="center" wrapText="1"/>
    </xf>
    <xf numFmtId="0" fontId="5" fillId="0" borderId="3" xfId="1" applyNumberFormat="1" applyFont="1" applyFill="1" applyBorder="1" applyAlignment="1">
      <alignment vertical="center" wrapText="1"/>
    </xf>
    <xf numFmtId="166" fontId="5" fillId="0" borderId="3" xfId="1" applyNumberFormat="1" applyFont="1" applyFill="1" applyBorder="1" applyAlignment="1">
      <alignment horizontal="center" vertical="center" wrapText="1"/>
    </xf>
    <xf numFmtId="0" fontId="5" fillId="0" borderId="4" xfId="1" applyNumberFormat="1" applyFont="1" applyFill="1" applyBorder="1" applyAlignment="1">
      <alignment vertical="center" wrapText="1"/>
    </xf>
    <xf numFmtId="166" fontId="5" fillId="0" borderId="4" xfId="1" applyNumberFormat="1" applyFont="1" applyFill="1" applyBorder="1" applyAlignment="1">
      <alignment horizontal="center" vertical="center" wrapText="1"/>
    </xf>
    <xf numFmtId="0" fontId="5" fillId="0" borderId="2" xfId="0" applyFont="1" applyFill="1" applyBorder="1" applyAlignment="1">
      <alignment horizontal="center" vertical="center"/>
    </xf>
    <xf numFmtId="0" fontId="5" fillId="0" borderId="2" xfId="0" applyNumberFormat="1" applyFont="1" applyFill="1" applyBorder="1" applyAlignment="1">
      <alignment vertical="center" wrapText="1"/>
    </xf>
    <xf numFmtId="4" fontId="5" fillId="0" borderId="2" xfId="0" applyNumberFormat="1" applyFont="1" applyFill="1" applyBorder="1"/>
    <xf numFmtId="49" fontId="5" fillId="0" borderId="2" xfId="0" applyNumberFormat="1" applyFont="1" applyFill="1" applyBorder="1" applyAlignment="1">
      <alignment horizontal="center" vertical="top" wrapText="1"/>
    </xf>
    <xf numFmtId="4" fontId="15" fillId="0" borderId="2" xfId="0" applyNumberFormat="1" applyFont="1" applyFill="1" applyBorder="1" applyAlignment="1">
      <alignment vertical="top" wrapText="1"/>
    </xf>
    <xf numFmtId="0" fontId="15" fillId="0" borderId="2" xfId="0" applyFont="1" applyFill="1" applyBorder="1" applyAlignment="1">
      <alignment vertical="top" wrapText="1"/>
    </xf>
    <xf numFmtId="0" fontId="16" fillId="0" borderId="2" xfId="0" applyFont="1" applyFill="1" applyBorder="1" applyAlignment="1">
      <alignment wrapText="1"/>
    </xf>
    <xf numFmtId="0" fontId="5" fillId="0" borderId="2" xfId="0" applyFont="1" applyFill="1" applyBorder="1" applyAlignment="1">
      <alignment vertical="top" wrapText="1"/>
    </xf>
    <xf numFmtId="0" fontId="5" fillId="0" borderId="2" xfId="0" applyNumberFormat="1" applyFont="1" applyFill="1" applyBorder="1" applyAlignment="1">
      <alignment vertical="top" wrapText="1"/>
    </xf>
    <xf numFmtId="0" fontId="5" fillId="0" borderId="2" xfId="0" applyNumberFormat="1" applyFont="1" applyFill="1" applyBorder="1" applyAlignment="1">
      <alignment vertical="center"/>
    </xf>
    <xf numFmtId="0" fontId="17" fillId="0" borderId="0" xfId="0" applyFont="1" applyFill="1"/>
    <xf numFmtId="0" fontId="5" fillId="2" borderId="2" xfId="0" applyFont="1" applyFill="1" applyBorder="1" applyAlignment="1">
      <alignment horizontal="center" vertical="center" wrapText="1"/>
    </xf>
    <xf numFmtId="0" fontId="5" fillId="2" borderId="2" xfId="0" applyNumberFormat="1" applyFont="1" applyFill="1" applyBorder="1" applyAlignment="1">
      <alignment horizontal="left" vertical="center" wrapText="1"/>
    </xf>
    <xf numFmtId="166" fontId="5" fillId="2" borderId="2" xfId="1" applyNumberFormat="1" applyFont="1" applyFill="1" applyBorder="1" applyAlignment="1">
      <alignment horizontal="center" vertical="center" wrapText="1"/>
    </xf>
    <xf numFmtId="0" fontId="5" fillId="2" borderId="2" xfId="0" applyFont="1" applyFill="1" applyBorder="1"/>
    <xf numFmtId="4" fontId="5" fillId="2" borderId="2" xfId="0" applyNumberFormat="1" applyFont="1" applyFill="1" applyBorder="1"/>
    <xf numFmtId="0" fontId="14" fillId="2" borderId="0" xfId="0" applyFont="1" applyFill="1"/>
    <xf numFmtId="4" fontId="5" fillId="0" borderId="2" xfId="0" applyNumberFormat="1" applyFont="1" applyFill="1" applyBorder="1" applyAlignment="1">
      <alignment horizontal="center" vertical="center" wrapText="1"/>
    </xf>
    <xf numFmtId="0" fontId="14" fillId="0" borderId="0" xfId="0" applyFont="1" applyFill="1" applyAlignment="1">
      <alignment horizontal="center" vertical="center" wrapText="1"/>
    </xf>
    <xf numFmtId="0" fontId="15" fillId="0" borderId="2" xfId="0" applyNumberFormat="1" applyFont="1" applyFill="1" applyBorder="1" applyAlignment="1">
      <alignment vertical="center" wrapText="1"/>
    </xf>
    <xf numFmtId="0" fontId="5" fillId="0" borderId="9" xfId="0" applyFont="1" applyFill="1" applyBorder="1" applyAlignment="1">
      <alignment horizontal="center" vertical="center" wrapText="1"/>
    </xf>
    <xf numFmtId="0" fontId="5" fillId="0" borderId="9" xfId="1" applyNumberFormat="1" applyFont="1" applyFill="1" applyBorder="1" applyAlignment="1">
      <alignment vertical="center" wrapText="1"/>
    </xf>
    <xf numFmtId="166" fontId="5" fillId="0" borderId="9" xfId="1" applyNumberFormat="1" applyFont="1" applyFill="1" applyBorder="1" applyAlignment="1">
      <alignment horizontal="center" vertical="center" wrapText="1"/>
    </xf>
    <xf numFmtId="0" fontId="9" fillId="0" borderId="9" xfId="0" applyFont="1" applyFill="1" applyBorder="1" applyAlignment="1">
      <alignment horizontal="center" vertical="center" wrapText="1"/>
    </xf>
    <xf numFmtId="0" fontId="5" fillId="0" borderId="9" xfId="1" applyNumberFormat="1" applyFont="1" applyFill="1" applyBorder="1" applyAlignment="1">
      <alignment horizontal="center" vertical="center" wrapText="1"/>
    </xf>
    <xf numFmtId="0" fontId="5" fillId="0" borderId="2" xfId="0" applyFont="1" applyFill="1" applyBorder="1" applyAlignment="1">
      <alignment vertical="center" wrapText="1" shrinkToFit="1"/>
    </xf>
    <xf numFmtId="166" fontId="2" fillId="0" borderId="2" xfId="1" applyNumberFormat="1" applyFont="1" applyFill="1" applyBorder="1" applyAlignment="1">
      <alignment horizontal="center" vertical="center" wrapText="1"/>
    </xf>
    <xf numFmtId="0" fontId="15" fillId="0" borderId="2" xfId="0" applyFont="1" applyFill="1" applyBorder="1" applyAlignment="1">
      <alignment horizontal="center" vertical="center" wrapText="1"/>
    </xf>
    <xf numFmtId="0" fontId="5" fillId="2" borderId="2" xfId="1" applyNumberFormat="1" applyFont="1" applyFill="1" applyBorder="1" applyAlignment="1">
      <alignment horizontal="left" vertical="center" wrapText="1"/>
    </xf>
    <xf numFmtId="0" fontId="5" fillId="2" borderId="2" xfId="1" applyFont="1" applyFill="1" applyBorder="1" applyAlignment="1">
      <alignment horizontal="center" vertical="center" wrapText="1"/>
    </xf>
    <xf numFmtId="4" fontId="5" fillId="2" borderId="2" xfId="0" applyNumberFormat="1" applyFont="1" applyFill="1" applyBorder="1" applyAlignment="1">
      <alignment vertical="center"/>
    </xf>
    <xf numFmtId="0" fontId="5" fillId="0" borderId="3" xfId="0" applyNumberFormat="1" applyFont="1" applyFill="1" applyBorder="1" applyAlignment="1">
      <alignment horizontal="center" vertical="center" wrapText="1"/>
    </xf>
    <xf numFmtId="1" fontId="15" fillId="0" borderId="2" xfId="0" applyNumberFormat="1" applyFont="1" applyFill="1" applyBorder="1" applyAlignment="1">
      <alignment horizontal="center" vertical="center" wrapText="1"/>
    </xf>
    <xf numFmtId="0" fontId="5" fillId="0" borderId="9" xfId="0" applyNumberFormat="1" applyFont="1" applyFill="1" applyBorder="1" applyAlignment="1">
      <alignment horizontal="center" vertical="center" wrapText="1"/>
    </xf>
    <xf numFmtId="0" fontId="5" fillId="0" borderId="4" xfId="0" applyNumberFormat="1" applyFont="1" applyFill="1" applyBorder="1" applyAlignment="1">
      <alignment horizontal="center" vertical="center" wrapText="1"/>
    </xf>
    <xf numFmtId="0" fontId="5" fillId="0" borderId="2" xfId="0" applyNumberFormat="1" applyFont="1" applyFill="1" applyBorder="1" applyAlignment="1" applyProtection="1">
      <alignment horizontal="left" vertical="center" wrapText="1"/>
    </xf>
    <xf numFmtId="3" fontId="5" fillId="0" borderId="3" xfId="0" applyNumberFormat="1" applyFont="1" applyFill="1" applyBorder="1" applyAlignment="1">
      <alignment horizontal="center" vertical="center" wrapText="1"/>
    </xf>
    <xf numFmtId="3" fontId="5" fillId="0" borderId="9" xfId="0" applyNumberFormat="1" applyFont="1" applyFill="1" applyBorder="1" applyAlignment="1">
      <alignment horizontal="center" vertical="center" wrapText="1"/>
    </xf>
    <xf numFmtId="0" fontId="15" fillId="2" borderId="2" xfId="0" applyNumberFormat="1" applyFont="1" applyFill="1" applyBorder="1" applyAlignment="1">
      <alignment vertical="top" wrapText="1"/>
    </xf>
    <xf numFmtId="3" fontId="5" fillId="0" borderId="4" xfId="0" applyNumberFormat="1" applyFont="1" applyFill="1" applyBorder="1" applyAlignment="1">
      <alignment horizontal="center" vertical="center" wrapText="1"/>
    </xf>
    <xf numFmtId="0" fontId="15" fillId="0" borderId="5" xfId="0" applyNumberFormat="1" applyFont="1" applyFill="1" applyBorder="1" applyAlignment="1">
      <alignment vertical="top" wrapText="1"/>
    </xf>
    <xf numFmtId="0" fontId="5" fillId="0" borderId="3" xfId="0" applyNumberFormat="1" applyFont="1" applyFill="1" applyBorder="1" applyAlignment="1">
      <alignment vertical="center" wrapText="1"/>
    </xf>
    <xf numFmtId="0" fontId="5" fillId="2" borderId="3"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0" borderId="9" xfId="0" applyNumberFormat="1" applyFont="1" applyFill="1" applyBorder="1" applyAlignment="1">
      <alignment vertical="center" wrapText="1"/>
    </xf>
    <xf numFmtId="0" fontId="5" fillId="2" borderId="9" xfId="0" applyFont="1" applyFill="1" applyBorder="1" applyAlignment="1">
      <alignment horizontal="center" vertical="center" wrapText="1"/>
    </xf>
    <xf numFmtId="0" fontId="14" fillId="0" borderId="0" xfId="0" applyFont="1" applyFill="1" applyAlignment="1">
      <alignment vertical="center"/>
    </xf>
    <xf numFmtId="0" fontId="5" fillId="0" borderId="4" xfId="0" applyNumberFormat="1" applyFont="1" applyFill="1" applyBorder="1" applyAlignment="1">
      <alignment vertical="center" wrapText="1"/>
    </xf>
    <xf numFmtId="0" fontId="5" fillId="2" borderId="4" xfId="0" applyFont="1" applyFill="1" applyBorder="1" applyAlignment="1">
      <alignment horizontal="center" vertical="center" wrapText="1"/>
    </xf>
    <xf numFmtId="0" fontId="5" fillId="2" borderId="2" xfId="0" applyFont="1" applyFill="1" applyBorder="1" applyAlignment="1">
      <alignment vertical="center"/>
    </xf>
    <xf numFmtId="49" fontId="5" fillId="2" borderId="2" xfId="0" applyNumberFormat="1" applyFont="1" applyFill="1" applyBorder="1" applyAlignment="1">
      <alignment horizontal="center" vertical="top" wrapText="1"/>
    </xf>
    <xf numFmtId="0" fontId="5" fillId="2" borderId="2" xfId="0" applyNumberFormat="1" applyFont="1" applyFill="1" applyBorder="1" applyAlignment="1">
      <alignment vertical="center"/>
    </xf>
    <xf numFmtId="0" fontId="5" fillId="2" borderId="2" xfId="0" applyFont="1" applyFill="1" applyBorder="1" applyAlignment="1">
      <alignment horizontal="center" vertical="center"/>
    </xf>
    <xf numFmtId="0" fontId="5" fillId="2" borderId="2" xfId="0" applyFont="1" applyFill="1" applyBorder="1" applyAlignment="1">
      <alignment horizontal="center"/>
    </xf>
    <xf numFmtId="4" fontId="18" fillId="2" borderId="2" xfId="2" applyNumberFormat="1" applyFont="1" applyFill="1" applyBorder="1" applyAlignment="1">
      <alignment vertical="center" wrapText="1"/>
    </xf>
    <xf numFmtId="0" fontId="18" fillId="0" borderId="2" xfId="2" applyNumberFormat="1" applyFont="1" applyFill="1" applyBorder="1" applyAlignment="1">
      <alignment horizontal="center" vertical="center" wrapText="1"/>
    </xf>
    <xf numFmtId="0" fontId="5" fillId="2" borderId="3" xfId="0" applyNumberFormat="1" applyFont="1" applyFill="1" applyBorder="1" applyAlignment="1">
      <alignment horizontal="center" vertical="center" wrapText="1"/>
    </xf>
    <xf numFmtId="166" fontId="5" fillId="2" borderId="3" xfId="1" applyNumberFormat="1" applyFont="1" applyFill="1" applyBorder="1" applyAlignment="1">
      <alignment horizontal="center" vertical="center" wrapText="1"/>
    </xf>
    <xf numFmtId="0" fontId="5" fillId="2" borderId="3" xfId="0" applyFont="1" applyFill="1" applyBorder="1" applyAlignment="1">
      <alignment horizontal="center" vertical="center"/>
    </xf>
    <xf numFmtId="0" fontId="5" fillId="2" borderId="9" xfId="0" applyNumberFormat="1" applyFont="1" applyFill="1" applyBorder="1" applyAlignment="1">
      <alignment horizontal="center" vertical="center" wrapText="1"/>
    </xf>
    <xf numFmtId="166" fontId="5" fillId="2" borderId="9" xfId="1" applyNumberFormat="1" applyFont="1" applyFill="1" applyBorder="1" applyAlignment="1">
      <alignment horizontal="center" vertical="center" wrapText="1"/>
    </xf>
    <xf numFmtId="0" fontId="5" fillId="2" borderId="9" xfId="0" applyFont="1" applyFill="1" applyBorder="1" applyAlignment="1">
      <alignment horizontal="center" vertical="center"/>
    </xf>
    <xf numFmtId="0" fontId="5" fillId="2" borderId="4" xfId="0" applyNumberFormat="1" applyFont="1" applyFill="1" applyBorder="1" applyAlignment="1">
      <alignment horizontal="center" vertical="center" wrapText="1"/>
    </xf>
    <xf numFmtId="166" fontId="5" fillId="2" borderId="4" xfId="1" applyNumberFormat="1" applyFont="1" applyFill="1" applyBorder="1" applyAlignment="1">
      <alignment horizontal="center" vertical="center" wrapText="1"/>
    </xf>
    <xf numFmtId="0" fontId="5" fillId="2" borderId="4" xfId="0" applyFont="1" applyFill="1" applyBorder="1" applyAlignment="1">
      <alignment horizontal="center" vertical="center"/>
    </xf>
    <xf numFmtId="0" fontId="5" fillId="2" borderId="2" xfId="0" applyNumberFormat="1" applyFont="1" applyFill="1" applyBorder="1" applyAlignment="1">
      <alignment vertical="center" wrapText="1"/>
    </xf>
    <xf numFmtId="3" fontId="5" fillId="2" borderId="2" xfId="0" applyNumberFormat="1" applyFont="1" applyFill="1" applyBorder="1" applyAlignment="1">
      <alignment horizontal="center" vertical="center" wrapText="1"/>
    </xf>
    <xf numFmtId="3" fontId="5" fillId="2" borderId="3" xfId="0" applyNumberFormat="1" applyFont="1" applyFill="1" applyBorder="1" applyAlignment="1">
      <alignment horizontal="center" vertical="center" wrapText="1"/>
    </xf>
    <xf numFmtId="3" fontId="5" fillId="2" borderId="9" xfId="0" applyNumberFormat="1" applyFont="1" applyFill="1" applyBorder="1" applyAlignment="1">
      <alignment horizontal="center" vertical="center" wrapText="1"/>
    </xf>
    <xf numFmtId="3" fontId="5" fillId="2" borderId="4" xfId="0" applyNumberFormat="1" applyFont="1" applyFill="1" applyBorder="1" applyAlignment="1">
      <alignment horizontal="center" vertical="center" wrapText="1"/>
    </xf>
    <xf numFmtId="169" fontId="15" fillId="0" borderId="2" xfId="0" applyNumberFormat="1" applyFont="1" applyFill="1" applyBorder="1" applyAlignment="1">
      <alignment vertical="center" wrapText="1"/>
    </xf>
    <xf numFmtId="0" fontId="5" fillId="2" borderId="2" xfId="1" applyNumberFormat="1" applyFont="1" applyFill="1" applyBorder="1" applyAlignment="1">
      <alignment horizontal="justify" vertical="center" wrapText="1"/>
    </xf>
    <xf numFmtId="165" fontId="5" fillId="2" borderId="3" xfId="0" applyNumberFormat="1" applyFont="1" applyFill="1" applyBorder="1" applyAlignment="1">
      <alignment horizontal="center" vertical="center"/>
    </xf>
    <xf numFmtId="49" fontId="5" fillId="2" borderId="3" xfId="0" applyNumberFormat="1" applyFont="1" applyFill="1" applyBorder="1" applyAlignment="1">
      <alignment horizontal="center" vertical="center" wrapText="1"/>
    </xf>
    <xf numFmtId="165" fontId="5" fillId="2" borderId="4" xfId="0" applyNumberFormat="1" applyFont="1" applyFill="1" applyBorder="1" applyAlignment="1">
      <alignment horizontal="center" vertical="center"/>
    </xf>
    <xf numFmtId="49" fontId="5" fillId="2" borderId="4" xfId="0" applyNumberFormat="1" applyFont="1" applyFill="1" applyBorder="1" applyAlignment="1">
      <alignment horizontal="center" vertical="center" wrapText="1"/>
    </xf>
    <xf numFmtId="165" fontId="5" fillId="2" borderId="2" xfId="0" applyNumberFormat="1" applyFont="1" applyFill="1" applyBorder="1" applyAlignment="1">
      <alignment horizontal="center" vertical="top"/>
    </xf>
    <xf numFmtId="0" fontId="5" fillId="2" borderId="3" xfId="1" applyNumberFormat="1" applyFont="1" applyFill="1" applyBorder="1" applyAlignment="1">
      <alignment horizontal="center" vertical="center" wrapText="1"/>
    </xf>
    <xf numFmtId="0" fontId="5" fillId="2" borderId="4" xfId="1" applyNumberFormat="1" applyFont="1" applyFill="1" applyBorder="1" applyAlignment="1">
      <alignment horizontal="center" vertical="center" wrapText="1"/>
    </xf>
    <xf numFmtId="0" fontId="5" fillId="2" borderId="2" xfId="1" applyNumberFormat="1" applyFont="1" applyFill="1" applyBorder="1" applyAlignment="1">
      <alignment vertical="center" wrapText="1"/>
    </xf>
    <xf numFmtId="0" fontId="5" fillId="2" borderId="2" xfId="1" applyNumberFormat="1" applyFont="1" applyFill="1" applyBorder="1" applyAlignment="1">
      <alignment horizontal="center" vertical="center" wrapText="1"/>
    </xf>
    <xf numFmtId="0" fontId="5" fillId="2" borderId="3" xfId="1" applyNumberFormat="1" applyFont="1" applyFill="1" applyBorder="1" applyAlignment="1">
      <alignment vertical="center" wrapText="1"/>
    </xf>
    <xf numFmtId="0" fontId="5" fillId="2" borderId="4" xfId="1" applyNumberFormat="1" applyFont="1" applyFill="1" applyBorder="1" applyAlignment="1">
      <alignment vertical="center" wrapText="1"/>
    </xf>
    <xf numFmtId="4" fontId="5" fillId="0" borderId="2" xfId="0" applyNumberFormat="1" applyFont="1" applyFill="1" applyBorder="1" applyAlignment="1">
      <alignment horizontal="right" vertical="center" wrapText="1"/>
    </xf>
    <xf numFmtId="49" fontId="5" fillId="2" borderId="2" xfId="0" applyNumberFormat="1" applyFont="1" applyFill="1" applyBorder="1" applyAlignment="1">
      <alignment horizontal="center" vertical="center" wrapText="1"/>
    </xf>
    <xf numFmtId="0" fontId="5" fillId="2" borderId="3" xfId="0" applyNumberFormat="1" applyFont="1" applyFill="1" applyBorder="1" applyAlignment="1">
      <alignment vertical="center" wrapText="1"/>
    </xf>
    <xf numFmtId="0" fontId="5" fillId="2" borderId="4" xfId="0" applyNumberFormat="1" applyFont="1" applyFill="1" applyBorder="1" applyAlignment="1">
      <alignment vertical="center" wrapText="1"/>
    </xf>
    <xf numFmtId="0" fontId="14" fillId="2" borderId="0" xfId="0" applyFont="1" applyFill="1" applyAlignment="1">
      <alignment horizontal="center" vertical="center" wrapText="1"/>
    </xf>
    <xf numFmtId="4" fontId="5" fillId="2" borderId="2" xfId="0" applyNumberFormat="1" applyFont="1" applyFill="1" applyBorder="1" applyAlignment="1">
      <alignment horizontal="center" vertical="center" wrapText="1"/>
    </xf>
    <xf numFmtId="0" fontId="20" fillId="0" borderId="8" xfId="0" applyFont="1" applyBorder="1" applyAlignment="1">
      <alignment horizontal="left"/>
    </xf>
    <xf numFmtId="0" fontId="21" fillId="0" borderId="2" xfId="0" applyFont="1" applyBorder="1" applyAlignment="1">
      <alignment horizontal="left"/>
    </xf>
    <xf numFmtId="168" fontId="21" fillId="0" borderId="2" xfId="2" applyNumberFormat="1" applyFont="1" applyFill="1" applyBorder="1" applyAlignment="1">
      <alignment wrapText="1"/>
    </xf>
    <xf numFmtId="168" fontId="21" fillId="2" borderId="2" xfId="2" applyNumberFormat="1" applyFont="1" applyFill="1" applyBorder="1" applyAlignment="1">
      <alignment wrapText="1"/>
    </xf>
    <xf numFmtId="0" fontId="21" fillId="0" borderId="2" xfId="0" applyFont="1" applyFill="1" applyBorder="1" applyAlignment="1">
      <alignment wrapText="1"/>
    </xf>
    <xf numFmtId="0" fontId="19" fillId="0" borderId="0" xfId="0" applyFont="1"/>
    <xf numFmtId="4" fontId="16" fillId="2" borderId="2" xfId="2" applyNumberFormat="1" applyFont="1" applyFill="1" applyBorder="1" applyAlignment="1">
      <alignment wrapText="1"/>
    </xf>
    <xf numFmtId="168" fontId="16" fillId="0" borderId="2" xfId="2" applyNumberFormat="1" applyFont="1" applyFill="1" applyBorder="1" applyAlignment="1">
      <alignment wrapText="1"/>
    </xf>
    <xf numFmtId="168" fontId="16" fillId="2" borderId="2" xfId="2" applyNumberFormat="1" applyFont="1" applyFill="1" applyBorder="1" applyAlignment="1">
      <alignment wrapText="1"/>
    </xf>
    <xf numFmtId="0" fontId="22" fillId="0" borderId="0" xfId="0" applyFont="1"/>
    <xf numFmtId="4" fontId="21" fillId="0" borderId="2" xfId="2" applyNumberFormat="1" applyFont="1" applyFill="1" applyBorder="1" applyAlignment="1">
      <alignment wrapText="1"/>
    </xf>
    <xf numFmtId="0" fontId="20" fillId="0" borderId="13" xfId="0" applyFont="1" applyBorder="1" applyAlignment="1">
      <alignment horizontal="left"/>
    </xf>
    <xf numFmtId="0" fontId="20" fillId="0" borderId="0" xfId="0" applyFont="1" applyBorder="1" applyAlignment="1">
      <alignment horizontal="left"/>
    </xf>
    <xf numFmtId="168" fontId="23" fillId="2" borderId="12" xfId="2" applyNumberFormat="1" applyFont="1" applyFill="1" applyBorder="1" applyAlignment="1">
      <alignment wrapText="1"/>
    </xf>
    <xf numFmtId="0" fontId="23" fillId="0" borderId="14" xfId="0" applyFont="1" applyFill="1" applyBorder="1" applyAlignment="1">
      <alignment wrapText="1"/>
    </xf>
    <xf numFmtId="0" fontId="23" fillId="0" borderId="0" xfId="0" applyFont="1"/>
    <xf numFmtId="0" fontId="20" fillId="0" borderId="15" xfId="0" applyFont="1" applyBorder="1"/>
    <xf numFmtId="0" fontId="20" fillId="0" borderId="16" xfId="0" applyFont="1" applyBorder="1" applyAlignment="1">
      <alignment wrapText="1"/>
    </xf>
    <xf numFmtId="0" fontId="23" fillId="0" borderId="17" xfId="0" applyFont="1" applyBorder="1" applyAlignment="1">
      <alignment wrapText="1"/>
    </xf>
    <xf numFmtId="0" fontId="23" fillId="0" borderId="17" xfId="0" applyFont="1" applyFill="1" applyBorder="1" applyAlignment="1">
      <alignment wrapText="1"/>
    </xf>
    <xf numFmtId="4" fontId="20" fillId="0" borderId="3" xfId="2" applyNumberFormat="1" applyFont="1" applyFill="1" applyBorder="1" applyAlignment="1">
      <alignment wrapText="1"/>
    </xf>
    <xf numFmtId="168" fontId="20" fillId="0" borderId="3" xfId="2" applyNumberFormat="1" applyFont="1" applyFill="1" applyBorder="1" applyAlignment="1">
      <alignment wrapText="1"/>
    </xf>
    <xf numFmtId="168" fontId="23" fillId="2" borderId="3" xfId="2" applyNumberFormat="1" applyFont="1" applyFill="1" applyBorder="1" applyAlignment="1">
      <alignment wrapText="1"/>
    </xf>
    <xf numFmtId="4" fontId="20" fillId="0" borderId="18" xfId="2" applyNumberFormat="1" applyFont="1" applyFill="1" applyBorder="1" applyAlignment="1">
      <alignment wrapText="1"/>
    </xf>
    <xf numFmtId="0" fontId="23" fillId="0" borderId="18" xfId="0" applyFont="1" applyFill="1" applyBorder="1" applyAlignment="1">
      <alignment wrapText="1"/>
    </xf>
    <xf numFmtId="0" fontId="23" fillId="0" borderId="18" xfId="0" applyFont="1" applyBorder="1" applyAlignment="1">
      <alignment wrapText="1"/>
    </xf>
    <xf numFmtId="0" fontId="2" fillId="0" borderId="5" xfId="0" applyFont="1" applyFill="1" applyBorder="1" applyAlignment="1">
      <alignment vertical="top" wrapText="1"/>
    </xf>
    <xf numFmtId="0" fontId="2" fillId="0" borderId="7" xfId="0" applyFont="1" applyFill="1" applyBorder="1" applyAlignment="1">
      <alignment vertical="top" wrapText="1"/>
    </xf>
    <xf numFmtId="0" fontId="2" fillId="0" borderId="7" xfId="0" applyFont="1" applyFill="1" applyBorder="1" applyAlignment="1">
      <alignment vertical="top" wrapText="1"/>
    </xf>
    <xf numFmtId="0" fontId="2" fillId="0" borderId="6" xfId="0" applyFont="1" applyFill="1" applyBorder="1" applyAlignment="1">
      <alignment vertical="top" wrapText="1"/>
    </xf>
    <xf numFmtId="0" fontId="10" fillId="0" borderId="0" xfId="0" applyFont="1" applyFill="1" applyAlignment="1">
      <alignment vertical="center" wrapText="1"/>
    </xf>
    <xf numFmtId="0" fontId="10" fillId="0" borderId="0" xfId="0" applyFont="1" applyFill="1" applyAlignment="1">
      <alignment vertical="center" wrapText="1"/>
    </xf>
    <xf numFmtId="0" fontId="5" fillId="2" borderId="2" xfId="0" applyFont="1" applyFill="1" applyBorder="1" applyAlignment="1">
      <alignment vertical="center" wrapText="1"/>
    </xf>
    <xf numFmtId="168" fontId="23" fillId="2" borderId="0" xfId="2" applyNumberFormat="1" applyFont="1" applyFill="1" applyBorder="1" applyAlignment="1">
      <alignment horizontal="center" vertical="center" wrapText="1"/>
    </xf>
    <xf numFmtId="0" fontId="23" fillId="0" borderId="16" xfId="0" applyFont="1" applyBorder="1" applyAlignment="1">
      <alignment horizontal="center" vertical="center" wrapText="1"/>
    </xf>
    <xf numFmtId="0" fontId="0" fillId="0" borderId="9" xfId="0" applyFill="1" applyBorder="1"/>
    <xf numFmtId="0" fontId="0" fillId="0" borderId="4" xfId="0" applyFill="1" applyBorder="1"/>
    <xf numFmtId="49" fontId="5" fillId="2" borderId="3" xfId="0" applyNumberFormat="1" applyFont="1" applyFill="1" applyBorder="1" applyAlignment="1">
      <alignment horizontal="center" vertical="top" wrapText="1"/>
    </xf>
    <xf numFmtId="49" fontId="5" fillId="2" borderId="4" xfId="0" applyNumberFormat="1" applyFont="1" applyFill="1" applyBorder="1" applyAlignment="1">
      <alignment horizontal="center" vertical="top" wrapText="1"/>
    </xf>
  </cellXfs>
  <cellStyles count="3">
    <cellStyle name="Comma" xfId="2" builtinId="3"/>
    <cellStyle name="Normal" xfId="0" builtinId="0"/>
    <cellStyle name="Normal_Sheet1"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AS1126"/>
  <sheetViews>
    <sheetView tabSelected="1" workbookViewId="0">
      <selection activeCell="M8" sqref="M8"/>
    </sheetView>
  </sheetViews>
  <sheetFormatPr defaultColWidth="9.109375" defaultRowHeight="12"/>
  <cols>
    <col min="1" max="1" width="6.109375" style="41" customWidth="1"/>
    <col min="2" max="2" width="29.88671875" style="40" customWidth="1"/>
    <col min="3" max="3" width="15.21875" style="45" customWidth="1"/>
    <col min="4" max="4" width="17" style="41" customWidth="1"/>
    <col min="5" max="5" width="10.88671875" style="41" customWidth="1"/>
    <col min="6" max="6" width="13.5546875" style="38" customWidth="1"/>
    <col min="7" max="7" width="7.109375" style="2" customWidth="1"/>
    <col min="8" max="8" width="11" style="2" customWidth="1"/>
    <col min="9" max="9" width="13.109375" style="2" customWidth="1"/>
    <col min="10" max="10" width="20.109375" style="41" customWidth="1"/>
    <col min="11" max="16384" width="9.109375" style="39"/>
  </cols>
  <sheetData>
    <row r="1" spans="1:10" s="1" customFormat="1" ht="11.4">
      <c r="A1" s="65" t="s">
        <v>0</v>
      </c>
      <c r="B1" s="65"/>
      <c r="C1" s="65"/>
      <c r="D1" s="65"/>
      <c r="E1" s="65"/>
      <c r="F1" s="65"/>
      <c r="G1" s="65"/>
      <c r="H1" s="65"/>
      <c r="I1" s="65"/>
      <c r="J1" s="65"/>
    </row>
    <row r="2" spans="1:10" s="1" customFormat="1" ht="57" customHeight="1">
      <c r="A2" s="65"/>
      <c r="B2" s="65"/>
      <c r="C2" s="65"/>
      <c r="D2" s="65"/>
      <c r="E2" s="65"/>
      <c r="F2" s="65"/>
      <c r="G2" s="65"/>
      <c r="H2" s="65"/>
      <c r="I2" s="65"/>
      <c r="J2" s="65"/>
    </row>
    <row r="3" spans="1:10" s="1" customFormat="1" ht="11.4"/>
    <row r="4" spans="1:10" s="1" customFormat="1" ht="21.75" customHeight="1">
      <c r="A4" s="66" t="s">
        <v>1</v>
      </c>
      <c r="B4" s="66"/>
      <c r="C4" s="66"/>
      <c r="D4" s="66"/>
      <c r="E4" s="66"/>
      <c r="F4" s="67" t="s">
        <v>2</v>
      </c>
      <c r="G4" s="67"/>
      <c r="H4" s="67"/>
      <c r="I4" s="67"/>
      <c r="J4" s="67"/>
    </row>
    <row r="5" spans="1:10" s="2" customFormat="1" ht="25.5" customHeight="1">
      <c r="A5" s="68" t="s">
        <v>3</v>
      </c>
      <c r="B5" s="69" t="s">
        <v>4</v>
      </c>
      <c r="C5" s="69"/>
      <c r="D5" s="69"/>
      <c r="E5" s="69"/>
      <c r="F5" s="68" t="s">
        <v>5</v>
      </c>
      <c r="G5" s="68"/>
      <c r="H5" s="68"/>
      <c r="I5" s="68"/>
      <c r="J5" s="68" t="s">
        <v>6</v>
      </c>
    </row>
    <row r="6" spans="1:10" s="2" customFormat="1" ht="34.200000000000003">
      <c r="A6" s="68"/>
      <c r="B6" s="3" t="s">
        <v>7</v>
      </c>
      <c r="C6" s="4" t="s">
        <v>8</v>
      </c>
      <c r="D6" s="5" t="s">
        <v>9</v>
      </c>
      <c r="E6" s="5" t="s">
        <v>10</v>
      </c>
      <c r="F6" s="6" t="s">
        <v>11</v>
      </c>
      <c r="G6" s="7" t="s">
        <v>12</v>
      </c>
      <c r="H6" s="8" t="s">
        <v>9</v>
      </c>
      <c r="I6" s="8" t="s">
        <v>10</v>
      </c>
      <c r="J6" s="68"/>
    </row>
    <row r="7" spans="1:10" ht="12" customHeight="1">
      <c r="A7" s="210" t="s">
        <v>1500</v>
      </c>
      <c r="B7" s="211"/>
      <c r="C7" s="212"/>
      <c r="D7" s="212"/>
      <c r="E7" s="212"/>
      <c r="F7" s="212"/>
      <c r="G7" s="212"/>
      <c r="H7" s="212"/>
      <c r="I7" s="212"/>
      <c r="J7" s="213"/>
    </row>
    <row r="8" spans="1:10" ht="60">
      <c r="A8" s="9">
        <v>1</v>
      </c>
      <c r="B8" s="10" t="s">
        <v>13</v>
      </c>
      <c r="C8" s="11">
        <v>18300000</v>
      </c>
      <c r="D8" s="9" t="s">
        <v>14</v>
      </c>
      <c r="E8" s="9" t="s">
        <v>15</v>
      </c>
      <c r="F8" s="12">
        <v>67499.600000000006</v>
      </c>
      <c r="G8" s="13">
        <v>2016</v>
      </c>
      <c r="H8" s="13" t="s">
        <v>16</v>
      </c>
      <c r="I8" s="13" t="s">
        <v>17</v>
      </c>
      <c r="J8" s="13" t="s">
        <v>18</v>
      </c>
    </row>
    <row r="9" spans="1:10" ht="36">
      <c r="A9" s="9">
        <v>2</v>
      </c>
      <c r="B9" s="10" t="s">
        <v>19</v>
      </c>
      <c r="C9" s="11">
        <v>17681774</v>
      </c>
      <c r="D9" s="9" t="s">
        <v>14</v>
      </c>
      <c r="E9" s="9" t="s">
        <v>15</v>
      </c>
      <c r="F9" s="12">
        <v>9600</v>
      </c>
      <c r="G9" s="13">
        <v>2016</v>
      </c>
      <c r="H9" s="13" t="s">
        <v>16</v>
      </c>
      <c r="I9" s="13" t="s">
        <v>17</v>
      </c>
      <c r="J9" s="13"/>
    </row>
    <row r="10" spans="1:10" ht="96">
      <c r="A10" s="9">
        <v>3</v>
      </c>
      <c r="B10" s="10" t="s">
        <v>20</v>
      </c>
      <c r="C10" s="11">
        <v>15000000</v>
      </c>
      <c r="D10" s="9" t="s">
        <v>21</v>
      </c>
      <c r="E10" s="9" t="s">
        <v>22</v>
      </c>
      <c r="F10" s="12"/>
      <c r="G10" s="13"/>
      <c r="H10" s="13"/>
      <c r="I10" s="13"/>
      <c r="J10" s="13"/>
    </row>
    <row r="11" spans="1:10" ht="144">
      <c r="A11" s="9">
        <v>4</v>
      </c>
      <c r="B11" s="10" t="s">
        <v>23</v>
      </c>
      <c r="C11" s="11">
        <v>14479828</v>
      </c>
      <c r="D11" s="9" t="s">
        <v>14</v>
      </c>
      <c r="E11" s="9" t="s">
        <v>15</v>
      </c>
      <c r="F11" s="12">
        <v>13163480</v>
      </c>
      <c r="G11" s="13">
        <v>2016</v>
      </c>
      <c r="H11" s="13" t="s">
        <v>16</v>
      </c>
      <c r="I11" s="13" t="s">
        <v>17</v>
      </c>
      <c r="J11" s="13" t="s">
        <v>24</v>
      </c>
    </row>
    <row r="12" spans="1:10" ht="36">
      <c r="A12" s="9">
        <v>5</v>
      </c>
      <c r="B12" s="10" t="s">
        <v>25</v>
      </c>
      <c r="C12" s="11">
        <v>8819200</v>
      </c>
      <c r="D12" s="9" t="s">
        <v>14</v>
      </c>
      <c r="E12" s="9" t="s">
        <v>15</v>
      </c>
      <c r="F12" s="14"/>
      <c r="G12" s="13"/>
      <c r="H12" s="13"/>
      <c r="I12" s="13"/>
      <c r="J12" s="9"/>
    </row>
    <row r="13" spans="1:10" ht="36">
      <c r="A13" s="9">
        <v>6</v>
      </c>
      <c r="B13" s="15" t="s">
        <v>26</v>
      </c>
      <c r="C13" s="11">
        <v>4715000</v>
      </c>
      <c r="D13" s="16" t="s">
        <v>14</v>
      </c>
      <c r="E13" s="9" t="s">
        <v>15</v>
      </c>
      <c r="F13" s="12">
        <v>1492298.29</v>
      </c>
      <c r="G13" s="13">
        <v>2016</v>
      </c>
      <c r="H13" s="13" t="s">
        <v>16</v>
      </c>
      <c r="I13" s="13" t="s">
        <v>17</v>
      </c>
      <c r="J13" s="13" t="s">
        <v>27</v>
      </c>
    </row>
    <row r="14" spans="1:10" ht="24">
      <c r="A14" s="56">
        <v>7</v>
      </c>
      <c r="B14" s="61" t="s">
        <v>28</v>
      </c>
      <c r="C14" s="58">
        <v>2700000</v>
      </c>
      <c r="D14" s="56" t="s">
        <v>29</v>
      </c>
      <c r="E14" s="56" t="s">
        <v>29</v>
      </c>
      <c r="F14" s="12">
        <v>30099.8</v>
      </c>
      <c r="G14" s="13"/>
      <c r="H14" s="13" t="s">
        <v>30</v>
      </c>
      <c r="I14" s="9" t="s">
        <v>31</v>
      </c>
      <c r="J14" s="13"/>
    </row>
    <row r="15" spans="1:10" ht="24">
      <c r="A15" s="56"/>
      <c r="B15" s="61"/>
      <c r="C15" s="58"/>
      <c r="D15" s="56"/>
      <c r="E15" s="56"/>
      <c r="F15" s="12">
        <v>108980</v>
      </c>
      <c r="G15" s="13"/>
      <c r="H15" s="13" t="s">
        <v>30</v>
      </c>
      <c r="I15" s="9" t="s">
        <v>31</v>
      </c>
      <c r="J15" s="13"/>
    </row>
    <row r="16" spans="1:10" ht="36">
      <c r="A16" s="56">
        <v>8</v>
      </c>
      <c r="B16" s="57" t="s">
        <v>32</v>
      </c>
      <c r="C16" s="58">
        <v>1945683</v>
      </c>
      <c r="D16" s="62" t="s">
        <v>14</v>
      </c>
      <c r="E16" s="62" t="s">
        <v>33</v>
      </c>
      <c r="F16" s="14">
        <v>2450889</v>
      </c>
      <c r="G16" s="13">
        <v>2016</v>
      </c>
      <c r="H16" s="13" t="s">
        <v>16</v>
      </c>
      <c r="I16" s="13" t="s">
        <v>17</v>
      </c>
      <c r="J16" s="9" t="s">
        <v>34</v>
      </c>
    </row>
    <row r="17" spans="1:10" ht="36">
      <c r="A17" s="56"/>
      <c r="B17" s="57"/>
      <c r="C17" s="58"/>
      <c r="D17" s="62"/>
      <c r="E17" s="62"/>
      <c r="F17" s="14">
        <v>859400</v>
      </c>
      <c r="G17" s="13">
        <v>2016</v>
      </c>
      <c r="H17" s="13" t="s">
        <v>16</v>
      </c>
      <c r="I17" s="13" t="s">
        <v>17</v>
      </c>
      <c r="J17" s="9" t="s">
        <v>35</v>
      </c>
    </row>
    <row r="18" spans="1:10" ht="36">
      <c r="A18" s="56"/>
      <c r="B18" s="57"/>
      <c r="C18" s="58"/>
      <c r="D18" s="62"/>
      <c r="E18" s="62"/>
      <c r="F18" s="14">
        <v>398499</v>
      </c>
      <c r="G18" s="13">
        <v>2016</v>
      </c>
      <c r="H18" s="13" t="s">
        <v>16</v>
      </c>
      <c r="I18" s="13" t="s">
        <v>17</v>
      </c>
      <c r="J18" s="9" t="s">
        <v>36</v>
      </c>
    </row>
    <row r="19" spans="1:10" ht="48">
      <c r="A19" s="9">
        <v>9</v>
      </c>
      <c r="B19" s="15" t="s">
        <v>37</v>
      </c>
      <c r="C19" s="11">
        <v>1400000</v>
      </c>
      <c r="D19" s="9" t="s">
        <v>14</v>
      </c>
      <c r="E19" s="9" t="s">
        <v>33</v>
      </c>
      <c r="F19" s="12">
        <v>155616.31</v>
      </c>
      <c r="G19" s="13">
        <v>2016</v>
      </c>
      <c r="H19" s="13" t="s">
        <v>16</v>
      </c>
      <c r="I19" s="13" t="s">
        <v>17</v>
      </c>
      <c r="J19" s="13" t="s">
        <v>38</v>
      </c>
    </row>
    <row r="20" spans="1:10" ht="72">
      <c r="A20" s="9">
        <v>10</v>
      </c>
      <c r="B20" s="10" t="s">
        <v>39</v>
      </c>
      <c r="C20" s="11">
        <v>1200000</v>
      </c>
      <c r="D20" s="9" t="s">
        <v>14</v>
      </c>
      <c r="E20" s="9" t="s">
        <v>33</v>
      </c>
      <c r="F20" s="14">
        <v>971430</v>
      </c>
      <c r="G20" s="9">
        <v>2016</v>
      </c>
      <c r="H20" s="13" t="s">
        <v>16</v>
      </c>
      <c r="I20" s="13" t="s">
        <v>17</v>
      </c>
      <c r="J20" s="9" t="s">
        <v>40</v>
      </c>
    </row>
    <row r="21" spans="1:10" ht="36">
      <c r="A21" s="9">
        <v>11</v>
      </c>
      <c r="B21" s="10" t="s">
        <v>41</v>
      </c>
      <c r="C21" s="11">
        <v>1054000</v>
      </c>
      <c r="D21" s="9" t="s">
        <v>14</v>
      </c>
      <c r="E21" s="9" t="s">
        <v>33</v>
      </c>
      <c r="F21" s="14"/>
      <c r="G21" s="9"/>
      <c r="H21" s="13"/>
      <c r="I21" s="13"/>
      <c r="J21" s="9"/>
    </row>
    <row r="22" spans="1:10" ht="24">
      <c r="A22" s="56">
        <v>12</v>
      </c>
      <c r="B22" s="61" t="s">
        <v>42</v>
      </c>
      <c r="C22" s="58">
        <v>1011600</v>
      </c>
      <c r="D22" s="56" t="s">
        <v>43</v>
      </c>
      <c r="E22" s="56" t="s">
        <v>44</v>
      </c>
      <c r="F22" s="14">
        <v>26207.03</v>
      </c>
      <c r="G22" s="9">
        <v>2016</v>
      </c>
      <c r="H22" s="9" t="s">
        <v>45</v>
      </c>
      <c r="I22" s="9" t="s">
        <v>46</v>
      </c>
      <c r="J22" s="9"/>
    </row>
    <row r="23" spans="1:10" ht="24">
      <c r="A23" s="56"/>
      <c r="B23" s="61"/>
      <c r="C23" s="58"/>
      <c r="D23" s="56"/>
      <c r="E23" s="56"/>
      <c r="F23" s="14" t="s">
        <v>47</v>
      </c>
      <c r="G23" s="9">
        <v>2016</v>
      </c>
      <c r="H23" s="9" t="s">
        <v>30</v>
      </c>
      <c r="I23" s="9" t="s">
        <v>31</v>
      </c>
      <c r="J23" s="9"/>
    </row>
    <row r="24" spans="1:10" ht="48">
      <c r="A24" s="56"/>
      <c r="B24" s="61"/>
      <c r="C24" s="58"/>
      <c r="D24" s="56"/>
      <c r="E24" s="56"/>
      <c r="F24" s="14">
        <v>59339.61</v>
      </c>
      <c r="G24" s="9">
        <v>2016</v>
      </c>
      <c r="H24" s="17" t="s">
        <v>43</v>
      </c>
      <c r="I24" s="17" t="s">
        <v>48</v>
      </c>
      <c r="J24" s="9"/>
    </row>
    <row r="25" spans="1:10" ht="36">
      <c r="A25" s="9">
        <v>13</v>
      </c>
      <c r="B25" s="10" t="s">
        <v>49</v>
      </c>
      <c r="C25" s="11">
        <v>972000</v>
      </c>
      <c r="D25" s="9" t="s">
        <v>21</v>
      </c>
      <c r="E25" s="9" t="s">
        <v>22</v>
      </c>
      <c r="F25" s="12"/>
      <c r="G25" s="13"/>
      <c r="H25" s="13"/>
      <c r="I25" s="13"/>
      <c r="J25" s="13"/>
    </row>
    <row r="26" spans="1:10" ht="36">
      <c r="A26" s="9">
        <v>14</v>
      </c>
      <c r="B26" s="10" t="s">
        <v>50</v>
      </c>
      <c r="C26" s="11">
        <v>886000</v>
      </c>
      <c r="D26" s="9" t="s">
        <v>21</v>
      </c>
      <c r="E26" s="9" t="s">
        <v>22</v>
      </c>
      <c r="F26" s="12"/>
      <c r="G26" s="13"/>
      <c r="H26" s="13"/>
      <c r="I26" s="13"/>
      <c r="J26" s="13"/>
    </row>
    <row r="27" spans="1:10" ht="36">
      <c r="A27" s="9">
        <v>14</v>
      </c>
      <c r="B27" s="10" t="s">
        <v>51</v>
      </c>
      <c r="C27" s="11">
        <v>848900</v>
      </c>
      <c r="D27" s="9" t="s">
        <v>14</v>
      </c>
      <c r="E27" s="9" t="s">
        <v>33</v>
      </c>
      <c r="F27" s="14"/>
      <c r="G27" s="9"/>
      <c r="H27" s="9"/>
      <c r="I27" s="9"/>
      <c r="J27" s="9"/>
    </row>
    <row r="28" spans="1:10" ht="24">
      <c r="A28" s="9">
        <v>15</v>
      </c>
      <c r="B28" s="15" t="s">
        <v>52</v>
      </c>
      <c r="C28" s="11">
        <v>804824</v>
      </c>
      <c r="D28" s="9" t="s">
        <v>53</v>
      </c>
      <c r="E28" s="9" t="s">
        <v>54</v>
      </c>
      <c r="F28" s="14"/>
      <c r="G28" s="9"/>
      <c r="H28" s="9"/>
      <c r="I28" s="9"/>
      <c r="J28" s="9"/>
    </row>
    <row r="29" spans="1:10" ht="60">
      <c r="A29" s="9">
        <v>16</v>
      </c>
      <c r="B29" s="10" t="s">
        <v>55</v>
      </c>
      <c r="C29" s="11">
        <v>800000</v>
      </c>
      <c r="D29" s="9" t="s">
        <v>56</v>
      </c>
      <c r="E29" s="9" t="s">
        <v>57</v>
      </c>
      <c r="F29" s="14"/>
      <c r="G29" s="9"/>
      <c r="H29" s="9"/>
      <c r="I29" s="9"/>
      <c r="J29" s="9"/>
    </row>
    <row r="30" spans="1:10" ht="24">
      <c r="A30" s="9">
        <v>17</v>
      </c>
      <c r="B30" s="10" t="s">
        <v>58</v>
      </c>
      <c r="C30" s="11">
        <v>775500</v>
      </c>
      <c r="D30" s="9" t="s">
        <v>53</v>
      </c>
      <c r="E30" s="9" t="s">
        <v>54</v>
      </c>
      <c r="F30" s="42">
        <v>412018.04</v>
      </c>
      <c r="G30" s="9">
        <v>2016</v>
      </c>
      <c r="H30" s="9" t="s">
        <v>30</v>
      </c>
      <c r="I30" s="9" t="s">
        <v>31</v>
      </c>
      <c r="J30" s="9"/>
    </row>
    <row r="31" spans="1:10" ht="24">
      <c r="A31" s="9">
        <v>18</v>
      </c>
      <c r="B31" s="10" t="s">
        <v>59</v>
      </c>
      <c r="C31" s="11">
        <v>728950</v>
      </c>
      <c r="D31" s="9" t="s">
        <v>53</v>
      </c>
      <c r="E31" s="9" t="s">
        <v>54</v>
      </c>
      <c r="F31" s="14"/>
      <c r="G31" s="9"/>
      <c r="H31" s="9"/>
      <c r="I31" s="9"/>
      <c r="J31" s="9"/>
    </row>
    <row r="32" spans="1:10" ht="36">
      <c r="A32" s="9">
        <v>19</v>
      </c>
      <c r="B32" s="10" t="s">
        <v>60</v>
      </c>
      <c r="C32" s="11">
        <v>664200</v>
      </c>
      <c r="D32" s="9" t="s">
        <v>56</v>
      </c>
      <c r="E32" s="9" t="s">
        <v>57</v>
      </c>
      <c r="F32" s="14"/>
      <c r="G32" s="13"/>
      <c r="H32" s="13"/>
      <c r="I32" s="13"/>
      <c r="J32" s="13"/>
    </row>
    <row r="33" spans="1:10" ht="24">
      <c r="A33" s="9">
        <v>20</v>
      </c>
      <c r="B33" s="10" t="s">
        <v>61</v>
      </c>
      <c r="C33" s="11">
        <v>605500</v>
      </c>
      <c r="D33" s="9" t="s">
        <v>56</v>
      </c>
      <c r="E33" s="9" t="s">
        <v>57</v>
      </c>
      <c r="F33" s="14"/>
      <c r="G33" s="13"/>
      <c r="H33" s="13"/>
      <c r="I33" s="13"/>
      <c r="J33" s="13"/>
    </row>
    <row r="34" spans="1:10" ht="48">
      <c r="A34" s="56">
        <v>21</v>
      </c>
      <c r="B34" s="57" t="s">
        <v>62</v>
      </c>
      <c r="C34" s="58">
        <v>511000</v>
      </c>
      <c r="D34" s="62" t="s">
        <v>56</v>
      </c>
      <c r="E34" s="62" t="s">
        <v>57</v>
      </c>
      <c r="F34" s="14">
        <v>384968.37</v>
      </c>
      <c r="G34" s="60">
        <v>2016</v>
      </c>
      <c r="H34" s="56" t="s">
        <v>16</v>
      </c>
      <c r="I34" s="56" t="s">
        <v>17</v>
      </c>
      <c r="J34" s="9" t="s">
        <v>63</v>
      </c>
    </row>
    <row r="35" spans="1:10" ht="96">
      <c r="A35" s="56"/>
      <c r="B35" s="57"/>
      <c r="C35" s="58"/>
      <c r="D35" s="62"/>
      <c r="E35" s="62"/>
      <c r="F35" s="14">
        <v>4539239.53</v>
      </c>
      <c r="G35" s="60"/>
      <c r="H35" s="56"/>
      <c r="I35" s="56"/>
      <c r="J35" s="9" t="s">
        <v>64</v>
      </c>
    </row>
    <row r="36" spans="1:10" ht="24">
      <c r="A36" s="9">
        <v>22</v>
      </c>
      <c r="B36" s="10" t="s">
        <v>65</v>
      </c>
      <c r="C36" s="11">
        <v>500000</v>
      </c>
      <c r="D36" s="9" t="s">
        <v>53</v>
      </c>
      <c r="E36" s="9" t="s">
        <v>54</v>
      </c>
      <c r="F36" s="12"/>
      <c r="G36" s="13"/>
      <c r="H36" s="13"/>
      <c r="I36" s="13"/>
      <c r="J36" s="13"/>
    </row>
    <row r="37" spans="1:10" ht="48">
      <c r="A37" s="9">
        <v>23</v>
      </c>
      <c r="B37" s="10" t="s">
        <v>66</v>
      </c>
      <c r="C37" s="11">
        <v>492000</v>
      </c>
      <c r="D37" s="9" t="s">
        <v>53</v>
      </c>
      <c r="E37" s="9" t="s">
        <v>54</v>
      </c>
      <c r="F37" s="12"/>
      <c r="G37" s="13"/>
      <c r="H37" s="13"/>
      <c r="I37" s="13"/>
      <c r="J37" s="13"/>
    </row>
    <row r="38" spans="1:10" ht="24">
      <c r="A38" s="9">
        <v>24</v>
      </c>
      <c r="B38" s="10" t="s">
        <v>67</v>
      </c>
      <c r="C38" s="11">
        <v>488000</v>
      </c>
      <c r="D38" s="9" t="s">
        <v>53</v>
      </c>
      <c r="E38" s="9" t="s">
        <v>54</v>
      </c>
      <c r="F38" s="12"/>
      <c r="G38" s="13"/>
      <c r="H38" s="13"/>
      <c r="I38" s="13"/>
      <c r="J38" s="13"/>
    </row>
    <row r="39" spans="1:10" ht="36">
      <c r="A39" s="9">
        <v>25</v>
      </c>
      <c r="B39" s="10" t="s">
        <v>68</v>
      </c>
      <c r="C39" s="11">
        <v>476000</v>
      </c>
      <c r="D39" s="9" t="s">
        <v>21</v>
      </c>
      <c r="E39" s="9" t="s">
        <v>22</v>
      </c>
      <c r="F39" s="14">
        <v>212054.94</v>
      </c>
      <c r="G39" s="9">
        <v>2016</v>
      </c>
      <c r="H39" s="18" t="s">
        <v>30</v>
      </c>
      <c r="I39" s="18" t="s">
        <v>69</v>
      </c>
      <c r="J39" s="9"/>
    </row>
    <row r="40" spans="1:10" ht="36">
      <c r="A40" s="9">
        <v>26</v>
      </c>
      <c r="B40" s="10" t="s">
        <v>70</v>
      </c>
      <c r="C40" s="11">
        <v>468000</v>
      </c>
      <c r="D40" s="9" t="s">
        <v>53</v>
      </c>
      <c r="E40" s="9" t="s">
        <v>54</v>
      </c>
      <c r="F40" s="14">
        <v>35967.81</v>
      </c>
      <c r="G40" s="9">
        <v>2016</v>
      </c>
      <c r="H40" s="9" t="s">
        <v>71</v>
      </c>
      <c r="I40" s="9" t="s">
        <v>72</v>
      </c>
      <c r="J40" s="19" t="s">
        <v>73</v>
      </c>
    </row>
    <row r="41" spans="1:10" ht="36">
      <c r="A41" s="9">
        <v>27</v>
      </c>
      <c r="B41" s="10" t="s">
        <v>74</v>
      </c>
      <c r="C41" s="11">
        <v>450000</v>
      </c>
      <c r="D41" s="9" t="s">
        <v>53</v>
      </c>
      <c r="E41" s="9" t="s">
        <v>54</v>
      </c>
      <c r="F41" s="12"/>
      <c r="G41" s="13"/>
      <c r="H41" s="13"/>
      <c r="I41" s="13"/>
      <c r="J41" s="13"/>
    </row>
    <row r="42" spans="1:10" ht="24">
      <c r="A42" s="9">
        <v>28</v>
      </c>
      <c r="B42" s="10" t="s">
        <v>75</v>
      </c>
      <c r="C42" s="11">
        <v>447000</v>
      </c>
      <c r="D42" s="9" t="s">
        <v>53</v>
      </c>
      <c r="E42" s="9" t="s">
        <v>54</v>
      </c>
      <c r="F42" s="14">
        <v>32950</v>
      </c>
      <c r="G42" s="9">
        <v>2016</v>
      </c>
      <c r="H42" s="9" t="s">
        <v>43</v>
      </c>
      <c r="I42" s="17" t="s">
        <v>76</v>
      </c>
      <c r="J42" s="20" t="s">
        <v>77</v>
      </c>
    </row>
    <row r="43" spans="1:10" ht="72">
      <c r="A43" s="9">
        <v>29</v>
      </c>
      <c r="B43" s="15" t="s">
        <v>78</v>
      </c>
      <c r="C43" s="11">
        <v>420000</v>
      </c>
      <c r="D43" s="9" t="s">
        <v>53</v>
      </c>
      <c r="E43" s="9" t="s">
        <v>54</v>
      </c>
      <c r="F43" s="14"/>
      <c r="G43" s="9"/>
      <c r="H43" s="9"/>
      <c r="I43" s="9"/>
      <c r="J43" s="9"/>
    </row>
    <row r="44" spans="1:10" ht="36">
      <c r="A44" s="9">
        <v>30</v>
      </c>
      <c r="B44" s="15" t="s">
        <v>79</v>
      </c>
      <c r="C44" s="11">
        <v>400000</v>
      </c>
      <c r="D44" s="9" t="s">
        <v>21</v>
      </c>
      <c r="E44" s="9" t="s">
        <v>22</v>
      </c>
      <c r="F44" s="14"/>
      <c r="G44" s="9"/>
      <c r="H44" s="9"/>
      <c r="I44" s="9"/>
      <c r="J44" s="9"/>
    </row>
    <row r="45" spans="1:10" ht="60">
      <c r="A45" s="56">
        <v>31</v>
      </c>
      <c r="B45" s="61" t="s">
        <v>80</v>
      </c>
      <c r="C45" s="58">
        <v>393500</v>
      </c>
      <c r="D45" s="56" t="s">
        <v>56</v>
      </c>
      <c r="E45" s="56" t="s">
        <v>57</v>
      </c>
      <c r="F45" s="14">
        <v>63988.6</v>
      </c>
      <c r="G45" s="9">
        <v>2016</v>
      </c>
      <c r="H45" s="13" t="s">
        <v>16</v>
      </c>
      <c r="I45" s="13" t="s">
        <v>17</v>
      </c>
      <c r="J45" s="9" t="s">
        <v>81</v>
      </c>
    </row>
    <row r="46" spans="1:10" ht="48">
      <c r="A46" s="56"/>
      <c r="B46" s="61"/>
      <c r="C46" s="58"/>
      <c r="D46" s="56"/>
      <c r="E46" s="56"/>
      <c r="F46" s="14">
        <v>1787.5</v>
      </c>
      <c r="G46" s="9">
        <v>2016</v>
      </c>
      <c r="H46" s="9" t="s">
        <v>45</v>
      </c>
      <c r="I46" s="9" t="s">
        <v>46</v>
      </c>
      <c r="J46" s="9" t="s">
        <v>82</v>
      </c>
    </row>
    <row r="47" spans="1:10" ht="48">
      <c r="A47" s="9">
        <v>32</v>
      </c>
      <c r="B47" s="10" t="s">
        <v>83</v>
      </c>
      <c r="C47" s="11">
        <v>368500</v>
      </c>
      <c r="D47" s="9" t="s">
        <v>56</v>
      </c>
      <c r="E47" s="9" t="s">
        <v>57</v>
      </c>
      <c r="F47" s="14"/>
      <c r="G47" s="13"/>
      <c r="H47" s="13" t="s">
        <v>56</v>
      </c>
      <c r="I47" s="13" t="s">
        <v>84</v>
      </c>
      <c r="J47" s="13" t="s">
        <v>85</v>
      </c>
    </row>
    <row r="48" spans="1:10" ht="24">
      <c r="A48" s="9">
        <v>33</v>
      </c>
      <c r="B48" s="10" t="s">
        <v>86</v>
      </c>
      <c r="C48" s="11">
        <v>358000</v>
      </c>
      <c r="D48" s="9" t="s">
        <v>53</v>
      </c>
      <c r="E48" s="9" t="s">
        <v>54</v>
      </c>
      <c r="F48" s="14">
        <v>178000</v>
      </c>
      <c r="G48" s="9">
        <v>2016</v>
      </c>
      <c r="H48" s="9" t="s">
        <v>87</v>
      </c>
      <c r="I48" s="17" t="s">
        <v>88</v>
      </c>
      <c r="J48" s="20" t="s">
        <v>89</v>
      </c>
    </row>
    <row r="49" spans="1:10" ht="24">
      <c r="A49" s="9">
        <v>34</v>
      </c>
      <c r="B49" s="15" t="s">
        <v>90</v>
      </c>
      <c r="C49" s="11">
        <v>350000</v>
      </c>
      <c r="D49" s="17" t="s">
        <v>53</v>
      </c>
      <c r="E49" s="9" t="s">
        <v>54</v>
      </c>
      <c r="F49" s="14"/>
      <c r="G49" s="9"/>
      <c r="H49" s="9"/>
      <c r="I49" s="9"/>
      <c r="J49" s="9"/>
    </row>
    <row r="50" spans="1:10" ht="36">
      <c r="A50" s="56">
        <v>35</v>
      </c>
      <c r="B50" s="61" t="s">
        <v>91</v>
      </c>
      <c r="C50" s="58">
        <v>324000</v>
      </c>
      <c r="D50" s="56" t="s">
        <v>56</v>
      </c>
      <c r="E50" s="56" t="s">
        <v>57</v>
      </c>
      <c r="F50" s="14">
        <v>322725.25</v>
      </c>
      <c r="G50" s="13">
        <v>2016</v>
      </c>
      <c r="H50" s="13" t="s">
        <v>16</v>
      </c>
      <c r="I50" s="13" t="s">
        <v>17</v>
      </c>
      <c r="J50" s="13" t="s">
        <v>92</v>
      </c>
    </row>
    <row r="51" spans="1:10" ht="36">
      <c r="A51" s="56"/>
      <c r="B51" s="61"/>
      <c r="C51" s="58"/>
      <c r="D51" s="56"/>
      <c r="E51" s="56"/>
      <c r="F51" s="14">
        <v>350000</v>
      </c>
      <c r="G51" s="13">
        <v>2016</v>
      </c>
      <c r="H51" s="13" t="s">
        <v>16</v>
      </c>
      <c r="I51" s="13" t="s">
        <v>17</v>
      </c>
      <c r="J51" s="13" t="s">
        <v>93</v>
      </c>
    </row>
    <row r="52" spans="1:10" ht="144">
      <c r="A52" s="56">
        <v>36</v>
      </c>
      <c r="B52" s="61" t="s">
        <v>94</v>
      </c>
      <c r="C52" s="58">
        <v>315700</v>
      </c>
      <c r="D52" s="56" t="s">
        <v>56</v>
      </c>
      <c r="E52" s="56" t="s">
        <v>57</v>
      </c>
      <c r="F52" s="12">
        <v>14349682.57</v>
      </c>
      <c r="G52" s="13">
        <v>2016</v>
      </c>
      <c r="H52" s="13" t="s">
        <v>16</v>
      </c>
      <c r="I52" s="13" t="s">
        <v>95</v>
      </c>
      <c r="J52" s="13" t="s">
        <v>96</v>
      </c>
    </row>
    <row r="53" spans="1:10" ht="72">
      <c r="A53" s="56"/>
      <c r="B53" s="61"/>
      <c r="C53" s="58"/>
      <c r="D53" s="56"/>
      <c r="E53" s="56"/>
      <c r="F53" s="12">
        <v>425197.44</v>
      </c>
      <c r="G53" s="13">
        <v>2016</v>
      </c>
      <c r="H53" s="13" t="s">
        <v>16</v>
      </c>
      <c r="I53" s="13" t="s">
        <v>17</v>
      </c>
      <c r="J53" s="13" t="s">
        <v>97</v>
      </c>
    </row>
    <row r="54" spans="1:10" ht="96">
      <c r="A54" s="56"/>
      <c r="B54" s="61"/>
      <c r="C54" s="58"/>
      <c r="D54" s="56"/>
      <c r="E54" s="56"/>
      <c r="F54" s="12">
        <v>63286.75</v>
      </c>
      <c r="G54" s="13">
        <v>2016</v>
      </c>
      <c r="H54" s="13" t="s">
        <v>71</v>
      </c>
      <c r="I54" s="13" t="s">
        <v>98</v>
      </c>
      <c r="J54" s="13" t="s">
        <v>99</v>
      </c>
    </row>
    <row r="55" spans="1:10" ht="84">
      <c r="A55" s="9">
        <v>37</v>
      </c>
      <c r="B55" s="10" t="s">
        <v>100</v>
      </c>
      <c r="C55" s="11">
        <v>301500</v>
      </c>
      <c r="D55" s="9" t="s">
        <v>56</v>
      </c>
      <c r="E55" s="9" t="s">
        <v>57</v>
      </c>
      <c r="F55" s="14">
        <v>235920</v>
      </c>
      <c r="G55" s="9">
        <v>2016</v>
      </c>
      <c r="H55" s="13" t="s">
        <v>16</v>
      </c>
      <c r="I55" s="13" t="s">
        <v>17</v>
      </c>
      <c r="J55" s="9" t="s">
        <v>101</v>
      </c>
    </row>
    <row r="56" spans="1:10" ht="24">
      <c r="A56" s="9">
        <v>38</v>
      </c>
      <c r="B56" s="15" t="s">
        <v>102</v>
      </c>
      <c r="C56" s="11">
        <v>300000</v>
      </c>
      <c r="D56" s="16" t="s">
        <v>53</v>
      </c>
      <c r="E56" s="9" t="s">
        <v>54</v>
      </c>
      <c r="F56" s="14"/>
      <c r="G56" s="9"/>
      <c r="H56" s="9"/>
      <c r="I56" s="9"/>
      <c r="J56" s="9"/>
    </row>
    <row r="57" spans="1:10" ht="84">
      <c r="A57" s="9">
        <v>39</v>
      </c>
      <c r="B57" s="10" t="s">
        <v>103</v>
      </c>
      <c r="C57" s="11">
        <v>300000</v>
      </c>
      <c r="D57" s="9" t="s">
        <v>53</v>
      </c>
      <c r="E57" s="9" t="s">
        <v>54</v>
      </c>
      <c r="F57" s="12"/>
      <c r="G57" s="13"/>
      <c r="H57" s="13"/>
      <c r="I57" s="13"/>
      <c r="J57" s="13"/>
    </row>
    <row r="58" spans="1:10" ht="24">
      <c r="A58" s="9">
        <v>40</v>
      </c>
      <c r="B58" s="10" t="s">
        <v>104</v>
      </c>
      <c r="C58" s="11">
        <v>297500</v>
      </c>
      <c r="D58" s="9" t="s">
        <v>56</v>
      </c>
      <c r="E58" s="9" t="s">
        <v>57</v>
      </c>
      <c r="F58" s="14"/>
      <c r="G58" s="13"/>
      <c r="H58" s="13"/>
      <c r="I58" s="13"/>
      <c r="J58" s="13"/>
    </row>
    <row r="59" spans="1:10" ht="24">
      <c r="A59" s="9">
        <v>41</v>
      </c>
      <c r="B59" s="10" t="s">
        <v>105</v>
      </c>
      <c r="C59" s="11">
        <v>281600</v>
      </c>
      <c r="D59" s="9" t="s">
        <v>53</v>
      </c>
      <c r="E59" s="9" t="s">
        <v>54</v>
      </c>
      <c r="F59" s="14">
        <v>60200</v>
      </c>
      <c r="G59" s="9">
        <v>2016</v>
      </c>
      <c r="H59" s="9" t="s">
        <v>30</v>
      </c>
      <c r="I59" s="9" t="s">
        <v>106</v>
      </c>
      <c r="J59" s="13"/>
    </row>
    <row r="60" spans="1:10" ht="24">
      <c r="A60" s="9">
        <v>42</v>
      </c>
      <c r="B60" s="10" t="s">
        <v>107</v>
      </c>
      <c r="C60" s="11">
        <v>275000.00000000006</v>
      </c>
      <c r="D60" s="9" t="s">
        <v>56</v>
      </c>
      <c r="E60" s="9" t="s">
        <v>57</v>
      </c>
      <c r="F60" s="14"/>
      <c r="G60" s="13"/>
      <c r="H60" s="13"/>
      <c r="I60" s="13"/>
      <c r="J60" s="13"/>
    </row>
    <row r="61" spans="1:10" ht="48">
      <c r="A61" s="9">
        <v>43</v>
      </c>
      <c r="B61" s="10" t="s">
        <v>108</v>
      </c>
      <c r="C61" s="11">
        <v>271800</v>
      </c>
      <c r="D61" s="9" t="s">
        <v>53</v>
      </c>
      <c r="E61" s="9" t="s">
        <v>54</v>
      </c>
      <c r="F61" s="14">
        <v>105952.1</v>
      </c>
      <c r="G61" s="17">
        <v>2016</v>
      </c>
      <c r="H61" s="17" t="s">
        <v>43</v>
      </c>
      <c r="I61" s="17" t="s">
        <v>48</v>
      </c>
      <c r="J61" s="9"/>
    </row>
    <row r="62" spans="1:10" ht="24">
      <c r="A62" s="9">
        <v>44</v>
      </c>
      <c r="B62" s="10" t="s">
        <v>109</v>
      </c>
      <c r="C62" s="11">
        <v>250000</v>
      </c>
      <c r="D62" s="9" t="s">
        <v>53</v>
      </c>
      <c r="E62" s="9" t="s">
        <v>54</v>
      </c>
      <c r="F62" s="14"/>
      <c r="G62" s="9"/>
      <c r="H62" s="9"/>
      <c r="I62" s="9"/>
      <c r="J62" s="9"/>
    </row>
    <row r="63" spans="1:10" ht="24">
      <c r="A63" s="9">
        <v>45</v>
      </c>
      <c r="B63" s="10" t="s">
        <v>110</v>
      </c>
      <c r="C63" s="11">
        <v>240000</v>
      </c>
      <c r="D63" s="9" t="s">
        <v>53</v>
      </c>
      <c r="E63" s="9" t="s">
        <v>54</v>
      </c>
      <c r="F63" s="12"/>
      <c r="G63" s="13"/>
      <c r="H63" s="13"/>
      <c r="I63" s="13"/>
      <c r="J63" s="13"/>
    </row>
    <row r="64" spans="1:10" ht="60">
      <c r="A64" s="9">
        <v>46</v>
      </c>
      <c r="B64" s="10" t="s">
        <v>111</v>
      </c>
      <c r="C64" s="21">
        <v>217000</v>
      </c>
      <c r="D64" s="9" t="s">
        <v>53</v>
      </c>
      <c r="E64" s="9" t="s">
        <v>54</v>
      </c>
      <c r="F64" s="14">
        <v>105716.2</v>
      </c>
      <c r="G64" s="9">
        <v>2016</v>
      </c>
      <c r="H64" s="9" t="s">
        <v>43</v>
      </c>
      <c r="I64" s="9" t="s">
        <v>69</v>
      </c>
      <c r="J64" s="13"/>
    </row>
    <row r="65" spans="1:10" ht="24">
      <c r="A65" s="9">
        <v>47</v>
      </c>
      <c r="B65" s="15" t="s">
        <v>112</v>
      </c>
      <c r="C65" s="11">
        <v>204200</v>
      </c>
      <c r="D65" s="16" t="s">
        <v>53</v>
      </c>
      <c r="E65" s="9" t="s">
        <v>54</v>
      </c>
      <c r="F65" s="14">
        <v>94277.68</v>
      </c>
      <c r="G65" s="9">
        <v>2016</v>
      </c>
      <c r="H65" s="17" t="s">
        <v>53</v>
      </c>
      <c r="I65" s="17" t="s">
        <v>113</v>
      </c>
      <c r="J65" s="9"/>
    </row>
    <row r="66" spans="1:10" ht="24">
      <c r="A66" s="9">
        <v>48</v>
      </c>
      <c r="B66" s="15" t="s">
        <v>114</v>
      </c>
      <c r="C66" s="11">
        <v>200600</v>
      </c>
      <c r="D66" s="9" t="s">
        <v>56</v>
      </c>
      <c r="E66" s="9" t="s">
        <v>57</v>
      </c>
      <c r="F66" s="14"/>
      <c r="G66" s="9"/>
      <c r="H66" s="9"/>
      <c r="I66" s="9"/>
      <c r="J66" s="9"/>
    </row>
    <row r="67" spans="1:10" ht="72">
      <c r="A67" s="9">
        <v>49</v>
      </c>
      <c r="B67" s="10" t="s">
        <v>115</v>
      </c>
      <c r="C67" s="11">
        <v>200000</v>
      </c>
      <c r="D67" s="9" t="s">
        <v>56</v>
      </c>
      <c r="E67" s="9" t="s">
        <v>57</v>
      </c>
      <c r="F67" s="12">
        <v>51943.61</v>
      </c>
      <c r="G67" s="13">
        <v>2016</v>
      </c>
      <c r="H67" s="13" t="s">
        <v>71</v>
      </c>
      <c r="I67" s="13" t="s">
        <v>98</v>
      </c>
      <c r="J67" s="13" t="s">
        <v>116</v>
      </c>
    </row>
    <row r="68" spans="1:10" ht="48">
      <c r="A68" s="9">
        <v>50</v>
      </c>
      <c r="B68" s="10" t="s">
        <v>117</v>
      </c>
      <c r="C68" s="11">
        <v>200000</v>
      </c>
      <c r="D68" s="9" t="s">
        <v>56</v>
      </c>
      <c r="E68" s="9" t="s">
        <v>57</v>
      </c>
      <c r="F68" s="14"/>
      <c r="G68" s="9"/>
      <c r="H68" s="9"/>
      <c r="I68" s="9"/>
      <c r="J68" s="9"/>
    </row>
    <row r="69" spans="1:10" ht="60">
      <c r="A69" s="56">
        <v>51</v>
      </c>
      <c r="B69" s="61" t="s">
        <v>118</v>
      </c>
      <c r="C69" s="58">
        <v>195700</v>
      </c>
      <c r="D69" s="56" t="s">
        <v>53</v>
      </c>
      <c r="E69" s="56" t="s">
        <v>54</v>
      </c>
      <c r="F69" s="14">
        <v>36821</v>
      </c>
      <c r="G69" s="9">
        <v>2016</v>
      </c>
      <c r="H69" s="18" t="s">
        <v>119</v>
      </c>
      <c r="I69" s="18" t="s">
        <v>120</v>
      </c>
      <c r="J69" s="22" t="s">
        <v>121</v>
      </c>
    </row>
    <row r="70" spans="1:10" ht="72">
      <c r="A70" s="56"/>
      <c r="B70" s="61"/>
      <c r="C70" s="58"/>
      <c r="D70" s="56"/>
      <c r="E70" s="56"/>
      <c r="F70" s="14">
        <v>43100</v>
      </c>
      <c r="G70" s="9">
        <v>2016</v>
      </c>
      <c r="H70" s="18" t="s">
        <v>119</v>
      </c>
      <c r="I70" s="18" t="s">
        <v>120</v>
      </c>
      <c r="J70" s="22" t="s">
        <v>122</v>
      </c>
    </row>
    <row r="71" spans="1:10" ht="36">
      <c r="A71" s="56"/>
      <c r="B71" s="61"/>
      <c r="C71" s="58"/>
      <c r="D71" s="56"/>
      <c r="E71" s="56"/>
      <c r="F71" s="14">
        <v>25038.5</v>
      </c>
      <c r="G71" s="9">
        <v>2016</v>
      </c>
      <c r="H71" s="18" t="s">
        <v>123</v>
      </c>
      <c r="I71" s="18" t="s">
        <v>124</v>
      </c>
      <c r="J71" s="22" t="s">
        <v>125</v>
      </c>
    </row>
    <row r="72" spans="1:10" ht="60">
      <c r="A72" s="9">
        <v>52</v>
      </c>
      <c r="B72" s="10" t="s">
        <v>126</v>
      </c>
      <c r="C72" s="11">
        <v>194000</v>
      </c>
      <c r="D72" s="9" t="s">
        <v>56</v>
      </c>
      <c r="E72" s="9" t="s">
        <v>57</v>
      </c>
      <c r="F72" s="12">
        <v>437.5</v>
      </c>
      <c r="G72" s="13">
        <v>2016</v>
      </c>
      <c r="H72" s="13" t="s">
        <v>45</v>
      </c>
      <c r="I72" s="13" t="s">
        <v>46</v>
      </c>
      <c r="J72" s="13" t="s">
        <v>127</v>
      </c>
    </row>
    <row r="73" spans="1:10" ht="24">
      <c r="A73" s="9">
        <v>53</v>
      </c>
      <c r="B73" s="15" t="s">
        <v>128</v>
      </c>
      <c r="C73" s="11">
        <v>192000</v>
      </c>
      <c r="D73" s="9" t="s">
        <v>53</v>
      </c>
      <c r="E73" s="9" t="s">
        <v>54</v>
      </c>
      <c r="F73" s="14">
        <v>107020</v>
      </c>
      <c r="G73" s="9">
        <v>2016</v>
      </c>
      <c r="H73" s="9" t="s">
        <v>87</v>
      </c>
      <c r="I73" s="17" t="s">
        <v>129</v>
      </c>
      <c r="J73" s="9"/>
    </row>
    <row r="74" spans="1:10" ht="84">
      <c r="A74" s="9">
        <v>54</v>
      </c>
      <c r="B74" s="10" t="s">
        <v>130</v>
      </c>
      <c r="C74" s="11">
        <v>187700</v>
      </c>
      <c r="D74" s="9" t="s">
        <v>56</v>
      </c>
      <c r="E74" s="9" t="s">
        <v>57</v>
      </c>
      <c r="F74" s="14">
        <v>197000</v>
      </c>
      <c r="G74" s="13">
        <v>2016</v>
      </c>
      <c r="H74" s="9" t="s">
        <v>16</v>
      </c>
      <c r="I74" s="9" t="s">
        <v>131</v>
      </c>
      <c r="J74" s="13" t="s">
        <v>132</v>
      </c>
    </row>
    <row r="75" spans="1:10" ht="24">
      <c r="A75" s="56">
        <v>55</v>
      </c>
      <c r="B75" s="57" t="s">
        <v>133</v>
      </c>
      <c r="C75" s="58">
        <v>179700</v>
      </c>
      <c r="D75" s="56" t="s">
        <v>53</v>
      </c>
      <c r="E75" s="56" t="s">
        <v>54</v>
      </c>
      <c r="F75" s="14" t="s">
        <v>134</v>
      </c>
      <c r="G75" s="9">
        <v>2016</v>
      </c>
      <c r="H75" s="9" t="s">
        <v>43</v>
      </c>
      <c r="I75" s="9" t="s">
        <v>135</v>
      </c>
      <c r="J75" s="9"/>
    </row>
    <row r="76" spans="1:10" ht="24">
      <c r="A76" s="56"/>
      <c r="B76" s="57"/>
      <c r="C76" s="58"/>
      <c r="D76" s="56"/>
      <c r="E76" s="56"/>
      <c r="F76" s="14" t="s">
        <v>136</v>
      </c>
      <c r="G76" s="9">
        <v>2016</v>
      </c>
      <c r="H76" s="13" t="s">
        <v>45</v>
      </c>
      <c r="I76" s="13" t="s">
        <v>46</v>
      </c>
      <c r="J76" s="9"/>
    </row>
    <row r="77" spans="1:10" ht="24">
      <c r="A77" s="9">
        <v>56</v>
      </c>
      <c r="B77" s="10" t="s">
        <v>137</v>
      </c>
      <c r="C77" s="11">
        <v>179500</v>
      </c>
      <c r="D77" s="9" t="s">
        <v>53</v>
      </c>
      <c r="E77" s="9" t="s">
        <v>54</v>
      </c>
      <c r="F77" s="14"/>
      <c r="G77" s="9"/>
      <c r="H77" s="9"/>
      <c r="I77" s="9"/>
      <c r="J77" s="9"/>
    </row>
    <row r="78" spans="1:10" ht="72">
      <c r="A78" s="9">
        <v>57</v>
      </c>
      <c r="B78" s="10" t="s">
        <v>138</v>
      </c>
      <c r="C78" s="11">
        <v>178500</v>
      </c>
      <c r="D78" s="9" t="s">
        <v>53</v>
      </c>
      <c r="E78" s="9" t="s">
        <v>54</v>
      </c>
      <c r="F78" s="14">
        <v>50664</v>
      </c>
      <c r="G78" s="9">
        <v>2016</v>
      </c>
      <c r="H78" s="17" t="s">
        <v>53</v>
      </c>
      <c r="I78" s="17" t="s">
        <v>113</v>
      </c>
      <c r="J78" s="9"/>
    </row>
    <row r="79" spans="1:10" ht="24">
      <c r="A79" s="9">
        <v>58</v>
      </c>
      <c r="B79" s="10" t="s">
        <v>139</v>
      </c>
      <c r="C79" s="11">
        <v>171000</v>
      </c>
      <c r="D79" s="9" t="s">
        <v>56</v>
      </c>
      <c r="E79" s="9" t="s">
        <v>57</v>
      </c>
      <c r="F79" s="14"/>
      <c r="G79" s="9"/>
      <c r="H79" s="9"/>
      <c r="I79" s="9"/>
      <c r="J79" s="9"/>
    </row>
    <row r="80" spans="1:10" ht="24">
      <c r="A80" s="56">
        <v>59</v>
      </c>
      <c r="B80" s="61" t="s">
        <v>140</v>
      </c>
      <c r="C80" s="58">
        <v>171000</v>
      </c>
      <c r="D80" s="56" t="s">
        <v>53</v>
      </c>
      <c r="E80" s="56" t="s">
        <v>54</v>
      </c>
      <c r="F80" s="14">
        <v>135816.65</v>
      </c>
      <c r="G80" s="9">
        <v>2016</v>
      </c>
      <c r="H80" s="9" t="s">
        <v>30</v>
      </c>
      <c r="I80" s="9" t="s">
        <v>141</v>
      </c>
      <c r="J80" s="13"/>
    </row>
    <row r="81" spans="1:10" ht="24">
      <c r="A81" s="56"/>
      <c r="B81" s="61"/>
      <c r="C81" s="58"/>
      <c r="D81" s="56"/>
      <c r="E81" s="56"/>
      <c r="F81" s="14">
        <v>2651.48</v>
      </c>
      <c r="G81" s="9">
        <v>2016</v>
      </c>
      <c r="H81" s="9" t="s">
        <v>45</v>
      </c>
      <c r="I81" s="13" t="s">
        <v>46</v>
      </c>
      <c r="J81" s="19" t="s">
        <v>142</v>
      </c>
    </row>
    <row r="82" spans="1:10" ht="36">
      <c r="A82" s="9">
        <v>60</v>
      </c>
      <c r="B82" s="10" t="s">
        <v>143</v>
      </c>
      <c r="C82" s="11">
        <v>168320</v>
      </c>
      <c r="D82" s="9" t="s">
        <v>56</v>
      </c>
      <c r="E82" s="9" t="s">
        <v>57</v>
      </c>
      <c r="F82" s="14">
        <v>16981.73</v>
      </c>
      <c r="G82" s="9">
        <v>2016</v>
      </c>
      <c r="H82" s="9" t="s">
        <v>45</v>
      </c>
      <c r="I82" s="9" t="s">
        <v>144</v>
      </c>
      <c r="J82" s="9" t="s">
        <v>145</v>
      </c>
    </row>
    <row r="83" spans="1:10" ht="36">
      <c r="A83" s="9">
        <v>61</v>
      </c>
      <c r="B83" s="10" t="s">
        <v>146</v>
      </c>
      <c r="C83" s="11">
        <v>160000</v>
      </c>
      <c r="D83" s="9" t="s">
        <v>53</v>
      </c>
      <c r="E83" s="9" t="s">
        <v>54</v>
      </c>
      <c r="F83" s="12"/>
      <c r="G83" s="13"/>
      <c r="H83" s="13"/>
      <c r="I83" s="13"/>
      <c r="J83" s="13"/>
    </row>
    <row r="84" spans="1:10" ht="24">
      <c r="A84" s="56">
        <v>62</v>
      </c>
      <c r="B84" s="61" t="s">
        <v>147</v>
      </c>
      <c r="C84" s="58">
        <v>158600</v>
      </c>
      <c r="D84" s="56" t="s">
        <v>53</v>
      </c>
      <c r="E84" s="56" t="s">
        <v>54</v>
      </c>
      <c r="F84" s="14">
        <v>41329.5</v>
      </c>
      <c r="G84" s="9">
        <v>2016</v>
      </c>
      <c r="H84" s="9" t="s">
        <v>43</v>
      </c>
      <c r="I84" s="9" t="s">
        <v>148</v>
      </c>
      <c r="J84" s="9"/>
    </row>
    <row r="85" spans="1:10" ht="24">
      <c r="A85" s="56"/>
      <c r="B85" s="61"/>
      <c r="C85" s="58"/>
      <c r="D85" s="56"/>
      <c r="E85" s="56"/>
      <c r="F85" s="14">
        <v>513.27</v>
      </c>
      <c r="G85" s="9">
        <v>2016</v>
      </c>
      <c r="H85" s="9" t="s">
        <v>45</v>
      </c>
      <c r="I85" s="9" t="s">
        <v>144</v>
      </c>
      <c r="J85" s="9" t="s">
        <v>149</v>
      </c>
    </row>
    <row r="86" spans="1:10" ht="24">
      <c r="A86" s="56"/>
      <c r="B86" s="61"/>
      <c r="C86" s="58"/>
      <c r="D86" s="56"/>
      <c r="E86" s="56"/>
      <c r="F86" s="14">
        <v>2788</v>
      </c>
      <c r="G86" s="9">
        <v>2016</v>
      </c>
      <c r="H86" s="9" t="s">
        <v>45</v>
      </c>
      <c r="I86" s="9" t="s">
        <v>144</v>
      </c>
      <c r="J86" s="9"/>
    </row>
    <row r="87" spans="1:10" ht="24">
      <c r="A87" s="56">
        <v>63</v>
      </c>
      <c r="B87" s="61" t="s">
        <v>150</v>
      </c>
      <c r="C87" s="58">
        <v>157000</v>
      </c>
      <c r="D87" s="56" t="s">
        <v>53</v>
      </c>
      <c r="E87" s="56" t="s">
        <v>54</v>
      </c>
      <c r="F87" s="14">
        <v>54017.87</v>
      </c>
      <c r="G87" s="9">
        <v>2016</v>
      </c>
      <c r="H87" s="9" t="s">
        <v>43</v>
      </c>
      <c r="I87" s="9" t="s">
        <v>151</v>
      </c>
      <c r="J87" s="19"/>
    </row>
    <row r="88" spans="1:10" ht="24">
      <c r="A88" s="56"/>
      <c r="B88" s="61"/>
      <c r="C88" s="58"/>
      <c r="D88" s="56"/>
      <c r="E88" s="56"/>
      <c r="F88" s="14">
        <v>15113</v>
      </c>
      <c r="G88" s="9">
        <v>2016</v>
      </c>
      <c r="H88" s="9" t="s">
        <v>123</v>
      </c>
      <c r="I88" s="9" t="s">
        <v>152</v>
      </c>
      <c r="J88" s="23" t="s">
        <v>153</v>
      </c>
    </row>
    <row r="89" spans="1:10" ht="36">
      <c r="A89" s="56"/>
      <c r="B89" s="61"/>
      <c r="C89" s="58"/>
      <c r="D89" s="56"/>
      <c r="E89" s="56"/>
      <c r="F89" s="14">
        <v>1113.5999999999999</v>
      </c>
      <c r="G89" s="9">
        <v>2016</v>
      </c>
      <c r="H89" s="9" t="s">
        <v>45</v>
      </c>
      <c r="I89" s="9" t="s">
        <v>144</v>
      </c>
      <c r="J89" s="23" t="s">
        <v>154</v>
      </c>
    </row>
    <row r="90" spans="1:10" ht="24">
      <c r="A90" s="56"/>
      <c r="B90" s="61"/>
      <c r="C90" s="58"/>
      <c r="D90" s="56"/>
      <c r="E90" s="56"/>
      <c r="F90" s="14">
        <v>273.3</v>
      </c>
      <c r="G90" s="9">
        <v>2016</v>
      </c>
      <c r="H90" s="9" t="s">
        <v>45</v>
      </c>
      <c r="I90" s="13" t="s">
        <v>46</v>
      </c>
      <c r="J90" s="23" t="s">
        <v>155</v>
      </c>
    </row>
    <row r="91" spans="1:10" ht="60">
      <c r="A91" s="56"/>
      <c r="B91" s="61"/>
      <c r="C91" s="58"/>
      <c r="D91" s="56"/>
      <c r="E91" s="56"/>
      <c r="F91" s="14">
        <v>1488</v>
      </c>
      <c r="G91" s="9">
        <v>2016</v>
      </c>
      <c r="H91" s="9" t="s">
        <v>45</v>
      </c>
      <c r="I91" s="13" t="s">
        <v>46</v>
      </c>
      <c r="J91" s="23" t="s">
        <v>156</v>
      </c>
    </row>
    <row r="92" spans="1:10" ht="24">
      <c r="A92" s="56"/>
      <c r="B92" s="61"/>
      <c r="C92" s="58"/>
      <c r="D92" s="56"/>
      <c r="E92" s="56"/>
      <c r="F92" s="14">
        <v>3632</v>
      </c>
      <c r="G92" s="9">
        <v>2016</v>
      </c>
      <c r="H92" s="9" t="s">
        <v>45</v>
      </c>
      <c r="I92" s="13" t="s">
        <v>46</v>
      </c>
      <c r="J92" s="23" t="s">
        <v>157</v>
      </c>
    </row>
    <row r="93" spans="1:10" ht="36">
      <c r="A93" s="9">
        <v>64</v>
      </c>
      <c r="B93" s="10" t="s">
        <v>158</v>
      </c>
      <c r="C93" s="11">
        <v>152300</v>
      </c>
      <c r="D93" s="9" t="s">
        <v>56</v>
      </c>
      <c r="E93" s="9" t="s">
        <v>57</v>
      </c>
      <c r="F93" s="14">
        <v>69090.850000000006</v>
      </c>
      <c r="G93" s="9">
        <v>2016</v>
      </c>
      <c r="H93" s="9" t="s">
        <v>119</v>
      </c>
      <c r="I93" s="9" t="s">
        <v>98</v>
      </c>
      <c r="J93" s="9" t="s">
        <v>159</v>
      </c>
    </row>
    <row r="94" spans="1:10" ht="36">
      <c r="A94" s="56">
        <v>65</v>
      </c>
      <c r="B94" s="61" t="s">
        <v>160</v>
      </c>
      <c r="C94" s="58">
        <v>150300</v>
      </c>
      <c r="D94" s="56" t="s">
        <v>56</v>
      </c>
      <c r="E94" s="56" t="s">
        <v>57</v>
      </c>
      <c r="F94" s="14">
        <v>32120</v>
      </c>
      <c r="G94" s="9">
        <v>2016</v>
      </c>
      <c r="H94" s="9" t="s">
        <v>16</v>
      </c>
      <c r="I94" s="9" t="s">
        <v>131</v>
      </c>
      <c r="J94" s="9" t="s">
        <v>161</v>
      </c>
    </row>
    <row r="95" spans="1:10" ht="36">
      <c r="A95" s="56"/>
      <c r="B95" s="61"/>
      <c r="C95" s="58"/>
      <c r="D95" s="56"/>
      <c r="E95" s="56"/>
      <c r="F95" s="14">
        <v>17958</v>
      </c>
      <c r="G95" s="9">
        <v>2016</v>
      </c>
      <c r="H95" s="9" t="s">
        <v>16</v>
      </c>
      <c r="I95" s="9" t="s">
        <v>131</v>
      </c>
      <c r="J95" s="9" t="s">
        <v>161</v>
      </c>
    </row>
    <row r="96" spans="1:10" ht="36">
      <c r="A96" s="9">
        <v>66</v>
      </c>
      <c r="B96" s="15" t="s">
        <v>162</v>
      </c>
      <c r="C96" s="11">
        <v>150000</v>
      </c>
      <c r="D96" s="17" t="s">
        <v>56</v>
      </c>
      <c r="E96" s="9" t="s">
        <v>57</v>
      </c>
      <c r="F96" s="14"/>
      <c r="G96" s="9"/>
      <c r="H96" s="9"/>
      <c r="I96" s="9"/>
      <c r="J96" s="9"/>
    </row>
    <row r="97" spans="1:10" ht="84">
      <c r="A97" s="9">
        <v>67</v>
      </c>
      <c r="B97" s="10" t="s">
        <v>163</v>
      </c>
      <c r="C97" s="11">
        <v>150000</v>
      </c>
      <c r="D97" s="9" t="s">
        <v>53</v>
      </c>
      <c r="E97" s="9" t="s">
        <v>54</v>
      </c>
      <c r="F97" s="12"/>
      <c r="G97" s="13"/>
      <c r="H97" s="13"/>
      <c r="I97" s="13"/>
      <c r="J97" s="13"/>
    </row>
    <row r="98" spans="1:10" ht="36">
      <c r="A98" s="9">
        <v>68</v>
      </c>
      <c r="B98" s="15" t="s">
        <v>164</v>
      </c>
      <c r="C98" s="11">
        <v>150000</v>
      </c>
      <c r="D98" s="9" t="s">
        <v>53</v>
      </c>
      <c r="E98" s="9" t="s">
        <v>54</v>
      </c>
      <c r="F98" s="14"/>
      <c r="G98" s="9"/>
      <c r="H98" s="9"/>
      <c r="I98" s="9"/>
      <c r="J98" s="9"/>
    </row>
    <row r="99" spans="1:10" ht="36">
      <c r="A99" s="9">
        <v>69</v>
      </c>
      <c r="B99" s="15" t="s">
        <v>165</v>
      </c>
      <c r="C99" s="11">
        <v>144530</v>
      </c>
      <c r="D99" s="16" t="s">
        <v>53</v>
      </c>
      <c r="E99" s="9" t="s">
        <v>54</v>
      </c>
      <c r="F99" s="14">
        <v>56217.64</v>
      </c>
      <c r="G99" s="9">
        <v>2016</v>
      </c>
      <c r="H99" s="17" t="s">
        <v>53</v>
      </c>
      <c r="I99" s="17" t="s">
        <v>113</v>
      </c>
      <c r="J99" s="9"/>
    </row>
    <row r="100" spans="1:10" ht="24">
      <c r="A100" s="9">
        <v>70</v>
      </c>
      <c r="B100" s="10" t="s">
        <v>166</v>
      </c>
      <c r="C100" s="11">
        <v>140000</v>
      </c>
      <c r="D100" s="9" t="s">
        <v>53</v>
      </c>
      <c r="E100" s="9" t="s">
        <v>54</v>
      </c>
      <c r="F100" s="12"/>
      <c r="G100" s="13"/>
      <c r="H100" s="13"/>
      <c r="I100" s="13"/>
      <c r="J100" s="13"/>
    </row>
    <row r="101" spans="1:10" ht="24">
      <c r="A101" s="56">
        <v>71</v>
      </c>
      <c r="B101" s="61" t="s">
        <v>167</v>
      </c>
      <c r="C101" s="58">
        <v>135000</v>
      </c>
      <c r="D101" s="56" t="s">
        <v>53</v>
      </c>
      <c r="E101" s="56" t="s">
        <v>54</v>
      </c>
      <c r="F101" s="14">
        <v>28605.35</v>
      </c>
      <c r="G101" s="9">
        <v>2016</v>
      </c>
      <c r="H101" s="9" t="s">
        <v>43</v>
      </c>
      <c r="I101" s="17" t="s">
        <v>168</v>
      </c>
      <c r="J101" s="20" t="s">
        <v>169</v>
      </c>
    </row>
    <row r="102" spans="1:10" ht="24">
      <c r="A102" s="56"/>
      <c r="B102" s="61"/>
      <c r="C102" s="58"/>
      <c r="D102" s="56"/>
      <c r="E102" s="56"/>
      <c r="F102" s="14">
        <v>24027.02</v>
      </c>
      <c r="G102" s="9">
        <v>2016</v>
      </c>
      <c r="H102" s="9" t="s">
        <v>45</v>
      </c>
      <c r="I102" s="17" t="s">
        <v>170</v>
      </c>
      <c r="J102" s="20" t="s">
        <v>171</v>
      </c>
    </row>
    <row r="103" spans="1:10" ht="24">
      <c r="A103" s="56"/>
      <c r="B103" s="61"/>
      <c r="C103" s="58"/>
      <c r="D103" s="56"/>
      <c r="E103" s="56"/>
      <c r="F103" s="14">
        <v>4400.57</v>
      </c>
      <c r="G103" s="9">
        <v>2016</v>
      </c>
      <c r="H103" s="9" t="s">
        <v>123</v>
      </c>
      <c r="I103" s="17" t="s">
        <v>172</v>
      </c>
      <c r="J103" s="20" t="s">
        <v>173</v>
      </c>
    </row>
    <row r="104" spans="1:10" ht="24">
      <c r="A104" s="56"/>
      <c r="B104" s="61"/>
      <c r="C104" s="58"/>
      <c r="D104" s="56"/>
      <c r="E104" s="56"/>
      <c r="F104" s="14">
        <v>20926.78</v>
      </c>
      <c r="G104" s="9">
        <v>2016</v>
      </c>
      <c r="H104" s="9" t="s">
        <v>45</v>
      </c>
      <c r="I104" s="17" t="s">
        <v>170</v>
      </c>
      <c r="J104" s="20" t="s">
        <v>174</v>
      </c>
    </row>
    <row r="105" spans="1:10" ht="24">
      <c r="A105" s="9">
        <v>72</v>
      </c>
      <c r="B105" s="10" t="s">
        <v>175</v>
      </c>
      <c r="C105" s="11">
        <v>133900</v>
      </c>
      <c r="D105" s="9" t="s">
        <v>56</v>
      </c>
      <c r="E105" s="9" t="s">
        <v>57</v>
      </c>
      <c r="F105" s="14"/>
      <c r="G105" s="9"/>
      <c r="H105" s="9"/>
      <c r="I105" s="9"/>
      <c r="J105" s="9"/>
    </row>
    <row r="106" spans="1:10" ht="36">
      <c r="A106" s="9">
        <v>73</v>
      </c>
      <c r="B106" s="10" t="s">
        <v>176</v>
      </c>
      <c r="C106" s="11">
        <v>132000</v>
      </c>
      <c r="D106" s="9" t="s">
        <v>56</v>
      </c>
      <c r="E106" s="9" t="s">
        <v>57</v>
      </c>
      <c r="F106" s="12"/>
      <c r="G106" s="13"/>
      <c r="H106" s="13"/>
      <c r="I106" s="13"/>
      <c r="J106" s="13"/>
    </row>
    <row r="107" spans="1:10" ht="48">
      <c r="A107" s="9">
        <v>74</v>
      </c>
      <c r="B107" s="10" t="s">
        <v>177</v>
      </c>
      <c r="C107" s="11">
        <v>128000</v>
      </c>
      <c r="D107" s="9" t="s">
        <v>56</v>
      </c>
      <c r="E107" s="9" t="s">
        <v>57</v>
      </c>
      <c r="F107" s="14">
        <v>52803.4</v>
      </c>
      <c r="G107" s="9">
        <v>2016</v>
      </c>
      <c r="H107" s="9" t="s">
        <v>71</v>
      </c>
      <c r="I107" s="9" t="s">
        <v>98</v>
      </c>
      <c r="J107" s="9" t="s">
        <v>178</v>
      </c>
    </row>
    <row r="108" spans="1:10" ht="24">
      <c r="A108" s="56">
        <v>75</v>
      </c>
      <c r="B108" s="61" t="s">
        <v>179</v>
      </c>
      <c r="C108" s="58">
        <v>122600</v>
      </c>
      <c r="D108" s="56" t="s">
        <v>53</v>
      </c>
      <c r="E108" s="56" t="s">
        <v>54</v>
      </c>
      <c r="F108" s="14">
        <v>45690.26</v>
      </c>
      <c r="G108" s="9">
        <v>2016</v>
      </c>
      <c r="H108" s="9" t="s">
        <v>123</v>
      </c>
      <c r="I108" s="9" t="s">
        <v>180</v>
      </c>
      <c r="J108" s="9"/>
    </row>
    <row r="109" spans="1:10" ht="48">
      <c r="A109" s="56"/>
      <c r="B109" s="61"/>
      <c r="C109" s="58"/>
      <c r="D109" s="56"/>
      <c r="E109" s="56"/>
      <c r="F109" s="14">
        <v>29615.48</v>
      </c>
      <c r="G109" s="9">
        <v>2016</v>
      </c>
      <c r="H109" s="9" t="s">
        <v>45</v>
      </c>
      <c r="I109" s="9" t="s">
        <v>181</v>
      </c>
      <c r="J109" s="9"/>
    </row>
    <row r="110" spans="1:10" ht="36">
      <c r="A110" s="56">
        <v>76</v>
      </c>
      <c r="B110" s="61" t="s">
        <v>182</v>
      </c>
      <c r="C110" s="58">
        <v>122000</v>
      </c>
      <c r="D110" s="56" t="s">
        <v>53</v>
      </c>
      <c r="E110" s="56" t="s">
        <v>54</v>
      </c>
      <c r="F110" s="14">
        <v>94165.17</v>
      </c>
      <c r="G110" s="9">
        <v>2016</v>
      </c>
      <c r="H110" s="9" t="s">
        <v>43</v>
      </c>
      <c r="I110" s="17" t="s">
        <v>69</v>
      </c>
      <c r="J110" s="19" t="s">
        <v>183</v>
      </c>
    </row>
    <row r="111" spans="1:10" ht="24">
      <c r="A111" s="56"/>
      <c r="B111" s="61"/>
      <c r="C111" s="58"/>
      <c r="D111" s="56"/>
      <c r="E111" s="56"/>
      <c r="F111" s="14">
        <v>15017.25</v>
      </c>
      <c r="G111" s="9">
        <v>2016</v>
      </c>
      <c r="H111" s="9" t="s">
        <v>45</v>
      </c>
      <c r="I111" s="17" t="s">
        <v>184</v>
      </c>
      <c r="J111" s="9" t="s">
        <v>182</v>
      </c>
    </row>
    <row r="112" spans="1:10" ht="24">
      <c r="A112" s="9">
        <v>77</v>
      </c>
      <c r="B112" s="10" t="s">
        <v>185</v>
      </c>
      <c r="C112" s="11">
        <v>120000</v>
      </c>
      <c r="D112" s="9" t="s">
        <v>53</v>
      </c>
      <c r="E112" s="9" t="s">
        <v>54</v>
      </c>
      <c r="F112" s="12"/>
      <c r="G112" s="13"/>
      <c r="H112" s="13"/>
      <c r="I112" s="13"/>
      <c r="J112" s="13"/>
    </row>
    <row r="113" spans="1:10" ht="24">
      <c r="A113" s="9">
        <v>78</v>
      </c>
      <c r="B113" s="10" t="s">
        <v>186</v>
      </c>
      <c r="C113" s="11">
        <v>120000</v>
      </c>
      <c r="D113" s="9" t="s">
        <v>53</v>
      </c>
      <c r="E113" s="9" t="s">
        <v>54</v>
      </c>
      <c r="F113" s="12"/>
      <c r="G113" s="13"/>
      <c r="H113" s="13"/>
      <c r="I113" s="13"/>
      <c r="J113" s="13"/>
    </row>
    <row r="114" spans="1:10" ht="24">
      <c r="A114" s="56">
        <v>79</v>
      </c>
      <c r="B114" s="61" t="s">
        <v>187</v>
      </c>
      <c r="C114" s="58">
        <v>116360</v>
      </c>
      <c r="D114" s="56" t="s">
        <v>53</v>
      </c>
      <c r="E114" s="9" t="s">
        <v>54</v>
      </c>
      <c r="F114" s="14" t="s">
        <v>188</v>
      </c>
      <c r="G114" s="9">
        <v>2016</v>
      </c>
      <c r="H114" s="9" t="s">
        <v>43</v>
      </c>
      <c r="I114" s="9" t="s">
        <v>189</v>
      </c>
      <c r="J114" s="9"/>
    </row>
    <row r="115" spans="1:10" ht="24">
      <c r="A115" s="56"/>
      <c r="B115" s="61"/>
      <c r="C115" s="58"/>
      <c r="D115" s="56"/>
      <c r="E115" s="9" t="s">
        <v>54</v>
      </c>
      <c r="F115" s="14" t="s">
        <v>190</v>
      </c>
      <c r="G115" s="9">
        <v>2016</v>
      </c>
      <c r="H115" s="9" t="s">
        <v>45</v>
      </c>
      <c r="I115" s="9" t="s">
        <v>46</v>
      </c>
      <c r="J115" s="9"/>
    </row>
    <row r="116" spans="1:10" ht="24">
      <c r="A116" s="9">
        <v>80</v>
      </c>
      <c r="B116" s="10" t="s">
        <v>191</v>
      </c>
      <c r="C116" s="11">
        <v>115000</v>
      </c>
      <c r="D116" s="9" t="s">
        <v>53</v>
      </c>
      <c r="E116" s="9" t="s">
        <v>54</v>
      </c>
      <c r="F116" s="12"/>
      <c r="G116" s="13"/>
      <c r="H116" s="13"/>
      <c r="I116" s="13"/>
      <c r="J116" s="13"/>
    </row>
    <row r="117" spans="1:10" ht="48">
      <c r="A117" s="9">
        <v>81</v>
      </c>
      <c r="B117" s="15" t="s">
        <v>192</v>
      </c>
      <c r="C117" s="11">
        <v>111600</v>
      </c>
      <c r="D117" s="16" t="s">
        <v>56</v>
      </c>
      <c r="E117" s="9" t="s">
        <v>57</v>
      </c>
      <c r="F117" s="12">
        <v>47610</v>
      </c>
      <c r="G117" s="13">
        <v>2016</v>
      </c>
      <c r="H117" s="9" t="s">
        <v>71</v>
      </c>
      <c r="I117" s="9" t="s">
        <v>98</v>
      </c>
      <c r="J117" s="13" t="s">
        <v>193</v>
      </c>
    </row>
    <row r="118" spans="1:10" ht="60">
      <c r="A118" s="9">
        <v>82</v>
      </c>
      <c r="B118" s="10" t="s">
        <v>194</v>
      </c>
      <c r="C118" s="11">
        <v>107750</v>
      </c>
      <c r="D118" s="9" t="s">
        <v>56</v>
      </c>
      <c r="E118" s="9" t="s">
        <v>57</v>
      </c>
      <c r="F118" s="14">
        <v>17523.09</v>
      </c>
      <c r="G118" s="9">
        <v>2016</v>
      </c>
      <c r="H118" s="9"/>
      <c r="I118" s="9" t="s">
        <v>144</v>
      </c>
      <c r="J118" s="9" t="s">
        <v>195</v>
      </c>
    </row>
    <row r="119" spans="1:10" ht="36">
      <c r="A119" s="9">
        <v>83</v>
      </c>
      <c r="B119" s="10" t="s">
        <v>196</v>
      </c>
      <c r="C119" s="11">
        <v>107100</v>
      </c>
      <c r="D119" s="9" t="s">
        <v>56</v>
      </c>
      <c r="E119" s="9" t="s">
        <v>57</v>
      </c>
      <c r="F119" s="14">
        <v>146890</v>
      </c>
      <c r="G119" s="9">
        <v>2016</v>
      </c>
      <c r="H119" s="9" t="s">
        <v>16</v>
      </c>
      <c r="I119" s="9" t="s">
        <v>17</v>
      </c>
      <c r="J119" s="9" t="s">
        <v>197</v>
      </c>
    </row>
    <row r="120" spans="1:10" ht="36">
      <c r="A120" s="9">
        <v>84</v>
      </c>
      <c r="B120" s="10" t="s">
        <v>198</v>
      </c>
      <c r="C120" s="11">
        <v>105000</v>
      </c>
      <c r="D120" s="9" t="s">
        <v>56</v>
      </c>
      <c r="E120" s="9" t="s">
        <v>57</v>
      </c>
      <c r="F120" s="14">
        <v>41000</v>
      </c>
      <c r="G120" s="9">
        <v>2016</v>
      </c>
      <c r="H120" s="9" t="s">
        <v>16</v>
      </c>
      <c r="I120" s="9" t="s">
        <v>17</v>
      </c>
      <c r="J120" s="9" t="s">
        <v>199</v>
      </c>
    </row>
    <row r="121" spans="1:10" ht="36">
      <c r="A121" s="56">
        <v>85</v>
      </c>
      <c r="B121" s="61" t="s">
        <v>200</v>
      </c>
      <c r="C121" s="58">
        <v>104500</v>
      </c>
      <c r="D121" s="56" t="s">
        <v>56</v>
      </c>
      <c r="E121" s="56" t="s">
        <v>57</v>
      </c>
      <c r="F121" s="14">
        <v>89029.88</v>
      </c>
      <c r="G121" s="9">
        <v>2016</v>
      </c>
      <c r="H121" s="9" t="s">
        <v>16</v>
      </c>
      <c r="I121" s="9" t="s">
        <v>17</v>
      </c>
      <c r="J121" s="9" t="s">
        <v>201</v>
      </c>
    </row>
    <row r="122" spans="1:10" ht="48">
      <c r="A122" s="56"/>
      <c r="B122" s="61"/>
      <c r="C122" s="58"/>
      <c r="D122" s="56"/>
      <c r="E122" s="56"/>
      <c r="F122" s="14">
        <v>1664</v>
      </c>
      <c r="G122" s="9">
        <v>2016</v>
      </c>
      <c r="H122" s="9" t="s">
        <v>45</v>
      </c>
      <c r="I122" s="9" t="s">
        <v>202</v>
      </c>
      <c r="J122" s="9" t="s">
        <v>203</v>
      </c>
    </row>
    <row r="123" spans="1:10" ht="84">
      <c r="A123" s="56"/>
      <c r="B123" s="61"/>
      <c r="C123" s="58"/>
      <c r="D123" s="56"/>
      <c r="E123" s="56"/>
      <c r="F123" s="14">
        <v>1341.29</v>
      </c>
      <c r="G123" s="9">
        <v>2016</v>
      </c>
      <c r="H123" s="9" t="s">
        <v>45</v>
      </c>
      <c r="I123" s="9" t="s">
        <v>204</v>
      </c>
      <c r="J123" s="9" t="s">
        <v>205</v>
      </c>
    </row>
    <row r="124" spans="1:10" ht="24">
      <c r="A124" s="56">
        <v>86</v>
      </c>
      <c r="B124" s="61" t="s">
        <v>206</v>
      </c>
      <c r="C124" s="58">
        <v>104200</v>
      </c>
      <c r="D124" s="56" t="s">
        <v>53</v>
      </c>
      <c r="E124" s="56" t="s">
        <v>54</v>
      </c>
      <c r="F124" s="42">
        <v>59000</v>
      </c>
      <c r="G124" s="19">
        <v>2016</v>
      </c>
      <c r="H124" s="19" t="s">
        <v>123</v>
      </c>
      <c r="I124" s="19" t="s">
        <v>172</v>
      </c>
      <c r="J124" s="9"/>
    </row>
    <row r="125" spans="1:10" ht="36">
      <c r="A125" s="56"/>
      <c r="B125" s="61"/>
      <c r="C125" s="58"/>
      <c r="D125" s="56"/>
      <c r="E125" s="56"/>
      <c r="F125" s="42">
        <v>980</v>
      </c>
      <c r="G125" s="19">
        <v>2016</v>
      </c>
      <c r="H125" s="19" t="s">
        <v>119</v>
      </c>
      <c r="I125" s="19" t="s">
        <v>207</v>
      </c>
      <c r="J125" s="9"/>
    </row>
    <row r="126" spans="1:10" ht="24">
      <c r="A126" s="56"/>
      <c r="B126" s="61"/>
      <c r="C126" s="58"/>
      <c r="D126" s="56"/>
      <c r="E126" s="56"/>
      <c r="F126" s="42">
        <v>6074.48</v>
      </c>
      <c r="G126" s="19">
        <v>2016</v>
      </c>
      <c r="H126" s="9" t="s">
        <v>45</v>
      </c>
      <c r="I126" s="9" t="s">
        <v>204</v>
      </c>
      <c r="J126" s="9"/>
    </row>
    <row r="127" spans="1:10" ht="36">
      <c r="A127" s="9">
        <v>87</v>
      </c>
      <c r="B127" s="15" t="s">
        <v>208</v>
      </c>
      <c r="C127" s="11">
        <v>102500</v>
      </c>
      <c r="D127" s="9" t="s">
        <v>56</v>
      </c>
      <c r="E127" s="9" t="s">
        <v>57</v>
      </c>
      <c r="F127" s="14">
        <v>14976</v>
      </c>
      <c r="G127" s="9">
        <v>2016</v>
      </c>
      <c r="H127" s="9" t="s">
        <v>45</v>
      </c>
      <c r="I127" s="9" t="s">
        <v>144</v>
      </c>
      <c r="J127" s="9" t="s">
        <v>209</v>
      </c>
    </row>
    <row r="128" spans="1:10" ht="36">
      <c r="A128" s="9">
        <v>88</v>
      </c>
      <c r="B128" s="10" t="s">
        <v>210</v>
      </c>
      <c r="C128" s="11">
        <v>100000</v>
      </c>
      <c r="D128" s="9" t="s">
        <v>53</v>
      </c>
      <c r="E128" s="9" t="s">
        <v>54</v>
      </c>
      <c r="F128" s="14"/>
      <c r="G128" s="9"/>
      <c r="H128" s="9"/>
      <c r="I128" s="9"/>
      <c r="J128" s="9"/>
    </row>
    <row r="129" spans="1:10" ht="24">
      <c r="A129" s="9">
        <v>89</v>
      </c>
      <c r="B129" s="15" t="s">
        <v>211</v>
      </c>
      <c r="C129" s="11">
        <v>100000</v>
      </c>
      <c r="D129" s="9" t="s">
        <v>53</v>
      </c>
      <c r="E129" s="9" t="s">
        <v>54</v>
      </c>
      <c r="F129" s="14"/>
      <c r="G129" s="24"/>
      <c r="H129" s="24"/>
      <c r="I129" s="24"/>
      <c r="J129" s="24"/>
    </row>
    <row r="130" spans="1:10" ht="36">
      <c r="A130" s="9">
        <v>90</v>
      </c>
      <c r="B130" s="10" t="s">
        <v>212</v>
      </c>
      <c r="C130" s="11">
        <v>99000</v>
      </c>
      <c r="D130" s="9" t="s">
        <v>56</v>
      </c>
      <c r="E130" s="9" t="s">
        <v>57</v>
      </c>
      <c r="F130" s="14">
        <v>41000</v>
      </c>
      <c r="G130" s="9">
        <v>2016</v>
      </c>
      <c r="H130" s="9" t="s">
        <v>16</v>
      </c>
      <c r="I130" s="9" t="s">
        <v>213</v>
      </c>
      <c r="J130" s="9" t="s">
        <v>214</v>
      </c>
    </row>
    <row r="131" spans="1:10" ht="24">
      <c r="A131" s="9">
        <v>91</v>
      </c>
      <c r="B131" s="10" t="s">
        <v>215</v>
      </c>
      <c r="C131" s="11">
        <v>95700</v>
      </c>
      <c r="D131" s="9" t="s">
        <v>56</v>
      </c>
      <c r="E131" s="9" t="s">
        <v>57</v>
      </c>
      <c r="F131" s="12"/>
      <c r="G131" s="13"/>
      <c r="H131" s="13"/>
      <c r="I131" s="13"/>
      <c r="J131" s="13"/>
    </row>
    <row r="132" spans="1:10" ht="24">
      <c r="A132" s="56">
        <v>92</v>
      </c>
      <c r="B132" s="61" t="s">
        <v>216</v>
      </c>
      <c r="C132" s="58">
        <v>95400</v>
      </c>
      <c r="D132" s="56" t="s">
        <v>53</v>
      </c>
      <c r="E132" s="56" t="s">
        <v>54</v>
      </c>
      <c r="F132" s="14">
        <v>50735.519999999997</v>
      </c>
      <c r="G132" s="9">
        <v>2016</v>
      </c>
      <c r="H132" s="9" t="s">
        <v>43</v>
      </c>
      <c r="I132" s="17" t="s">
        <v>76</v>
      </c>
      <c r="J132" s="9"/>
    </row>
    <row r="133" spans="1:10" ht="24">
      <c r="A133" s="56"/>
      <c r="B133" s="61"/>
      <c r="C133" s="58"/>
      <c r="D133" s="56"/>
      <c r="E133" s="56"/>
      <c r="F133" s="14">
        <v>1990.31</v>
      </c>
      <c r="G133" s="9">
        <v>2016</v>
      </c>
      <c r="H133" s="9" t="s">
        <v>45</v>
      </c>
      <c r="I133" s="17" t="s">
        <v>170</v>
      </c>
      <c r="J133" s="9"/>
    </row>
    <row r="134" spans="1:10" ht="108">
      <c r="A134" s="9">
        <v>93</v>
      </c>
      <c r="B134" s="10" t="s">
        <v>217</v>
      </c>
      <c r="C134" s="11">
        <v>95000</v>
      </c>
      <c r="D134" s="9" t="s">
        <v>53</v>
      </c>
      <c r="E134" s="9" t="s">
        <v>54</v>
      </c>
      <c r="F134" s="12"/>
      <c r="G134" s="13"/>
      <c r="H134" s="13"/>
      <c r="I134" s="13"/>
      <c r="J134" s="13"/>
    </row>
    <row r="135" spans="1:10" ht="72">
      <c r="A135" s="56">
        <v>94</v>
      </c>
      <c r="B135" s="61" t="s">
        <v>218</v>
      </c>
      <c r="C135" s="58">
        <v>94200</v>
      </c>
      <c r="D135" s="56" t="s">
        <v>56</v>
      </c>
      <c r="E135" s="56" t="s">
        <v>57</v>
      </c>
      <c r="F135" s="14">
        <v>3254</v>
      </c>
      <c r="G135" s="25">
        <v>2016</v>
      </c>
      <c r="H135" s="9" t="s">
        <v>45</v>
      </c>
      <c r="I135" s="9" t="s">
        <v>202</v>
      </c>
      <c r="J135" s="9" t="s">
        <v>219</v>
      </c>
    </row>
    <row r="136" spans="1:10" ht="84">
      <c r="A136" s="56"/>
      <c r="B136" s="61"/>
      <c r="C136" s="58"/>
      <c r="D136" s="56"/>
      <c r="E136" s="56"/>
      <c r="F136" s="14">
        <v>29799</v>
      </c>
      <c r="G136" s="9">
        <v>2016</v>
      </c>
      <c r="H136" s="9" t="s">
        <v>16</v>
      </c>
      <c r="I136" s="9" t="s">
        <v>17</v>
      </c>
      <c r="J136" s="9" t="s">
        <v>220</v>
      </c>
    </row>
    <row r="137" spans="1:10" ht="72">
      <c r="A137" s="56"/>
      <c r="B137" s="61"/>
      <c r="C137" s="58"/>
      <c r="D137" s="56"/>
      <c r="E137" s="56"/>
      <c r="F137" s="14">
        <v>28722</v>
      </c>
      <c r="G137" s="9">
        <v>2016</v>
      </c>
      <c r="H137" s="9" t="s">
        <v>16</v>
      </c>
      <c r="I137" s="9" t="s">
        <v>17</v>
      </c>
      <c r="J137" s="9" t="s">
        <v>221</v>
      </c>
    </row>
    <row r="138" spans="1:10" ht="36">
      <c r="A138" s="56"/>
      <c r="B138" s="61"/>
      <c r="C138" s="58"/>
      <c r="D138" s="56"/>
      <c r="E138" s="56"/>
      <c r="F138" s="14">
        <v>146990</v>
      </c>
      <c r="G138" s="9">
        <v>2016</v>
      </c>
      <c r="H138" s="9" t="s">
        <v>16</v>
      </c>
      <c r="I138" s="9" t="s">
        <v>17</v>
      </c>
      <c r="J138" s="9" t="s">
        <v>222</v>
      </c>
    </row>
    <row r="139" spans="1:10" ht="60">
      <c r="A139" s="9">
        <v>95</v>
      </c>
      <c r="B139" s="10" t="s">
        <v>223</v>
      </c>
      <c r="C139" s="11">
        <v>92000</v>
      </c>
      <c r="D139" s="9" t="s">
        <v>53</v>
      </c>
      <c r="E139" s="9" t="s">
        <v>54</v>
      </c>
      <c r="F139" s="14"/>
      <c r="G139" s="9"/>
      <c r="H139" s="9"/>
      <c r="I139" s="9"/>
      <c r="J139" s="9"/>
    </row>
    <row r="140" spans="1:10" ht="24">
      <c r="A140" s="9">
        <v>96</v>
      </c>
      <c r="B140" s="10" t="s">
        <v>224</v>
      </c>
      <c r="C140" s="11">
        <v>90000</v>
      </c>
      <c r="D140" s="9" t="s">
        <v>53</v>
      </c>
      <c r="E140" s="9" t="s">
        <v>54</v>
      </c>
      <c r="F140" s="14">
        <v>394000</v>
      </c>
      <c r="G140" s="9">
        <v>2016</v>
      </c>
      <c r="H140" s="9" t="s">
        <v>87</v>
      </c>
      <c r="I140" s="17" t="s">
        <v>168</v>
      </c>
      <c r="J140" s="20" t="s">
        <v>225</v>
      </c>
    </row>
    <row r="141" spans="1:10" ht="60">
      <c r="A141" s="9">
        <v>97</v>
      </c>
      <c r="B141" s="10" t="s">
        <v>226</v>
      </c>
      <c r="C141" s="11">
        <v>89000</v>
      </c>
      <c r="D141" s="9" t="s">
        <v>53</v>
      </c>
      <c r="E141" s="9" t="s">
        <v>54</v>
      </c>
      <c r="F141" s="12"/>
      <c r="G141" s="13"/>
      <c r="H141" s="13"/>
      <c r="I141" s="13"/>
      <c r="J141" s="13"/>
    </row>
    <row r="142" spans="1:10" ht="48">
      <c r="A142" s="56">
        <v>98</v>
      </c>
      <c r="B142" s="61" t="s">
        <v>227</v>
      </c>
      <c r="C142" s="58">
        <v>84000</v>
      </c>
      <c r="D142" s="56" t="s">
        <v>56</v>
      </c>
      <c r="E142" s="56" t="s">
        <v>57</v>
      </c>
      <c r="F142" s="14">
        <v>36595.22</v>
      </c>
      <c r="G142" s="9">
        <v>2016</v>
      </c>
      <c r="H142" s="9" t="s">
        <v>123</v>
      </c>
      <c r="I142" s="9" t="s">
        <v>228</v>
      </c>
      <c r="J142" s="9" t="s">
        <v>229</v>
      </c>
    </row>
    <row r="143" spans="1:10" ht="48">
      <c r="A143" s="56"/>
      <c r="B143" s="61"/>
      <c r="C143" s="58"/>
      <c r="D143" s="56"/>
      <c r="E143" s="56"/>
      <c r="F143" s="14">
        <v>12600</v>
      </c>
      <c r="G143" s="9">
        <v>2016</v>
      </c>
      <c r="H143" s="9" t="s">
        <v>45</v>
      </c>
      <c r="I143" s="9" t="s">
        <v>46</v>
      </c>
      <c r="J143" s="9" t="s">
        <v>230</v>
      </c>
    </row>
    <row r="144" spans="1:10" ht="48">
      <c r="A144" s="56"/>
      <c r="B144" s="61"/>
      <c r="C144" s="58"/>
      <c r="D144" s="56"/>
      <c r="E144" s="56"/>
      <c r="F144" s="14">
        <v>1075.71</v>
      </c>
      <c r="G144" s="9">
        <v>2016</v>
      </c>
      <c r="H144" s="9" t="s">
        <v>45</v>
      </c>
      <c r="I144" s="9" t="s">
        <v>46</v>
      </c>
      <c r="J144" s="9" t="s">
        <v>231</v>
      </c>
    </row>
    <row r="145" spans="1:10" ht="24">
      <c r="A145" s="9">
        <v>99</v>
      </c>
      <c r="B145" s="15" t="s">
        <v>232</v>
      </c>
      <c r="C145" s="11">
        <v>82400</v>
      </c>
      <c r="D145" s="16" t="s">
        <v>53</v>
      </c>
      <c r="E145" s="9" t="s">
        <v>54</v>
      </c>
      <c r="F145" s="14"/>
      <c r="G145" s="9"/>
      <c r="H145" s="9"/>
      <c r="I145" s="9"/>
      <c r="J145" s="9"/>
    </row>
    <row r="146" spans="1:10" ht="24">
      <c r="A146" s="9">
        <v>100</v>
      </c>
      <c r="B146" s="15" t="s">
        <v>233</v>
      </c>
      <c r="C146" s="11">
        <v>82000</v>
      </c>
      <c r="D146" s="16" t="s">
        <v>56</v>
      </c>
      <c r="E146" s="9" t="s">
        <v>57</v>
      </c>
      <c r="F146" s="14"/>
      <c r="G146" s="9"/>
      <c r="H146" s="9"/>
      <c r="I146" s="9"/>
      <c r="J146" s="9"/>
    </row>
    <row r="147" spans="1:10" ht="36">
      <c r="A147" s="9">
        <v>101</v>
      </c>
      <c r="B147" s="15" t="s">
        <v>234</v>
      </c>
      <c r="C147" s="11">
        <v>82000</v>
      </c>
      <c r="D147" s="16" t="s">
        <v>56</v>
      </c>
      <c r="E147" s="9" t="s">
        <v>57</v>
      </c>
      <c r="F147" s="14">
        <v>33147</v>
      </c>
      <c r="G147" s="9"/>
      <c r="H147" s="9" t="s">
        <v>56</v>
      </c>
      <c r="I147" s="9" t="s">
        <v>235</v>
      </c>
      <c r="J147" s="9" t="s">
        <v>236</v>
      </c>
    </row>
    <row r="148" spans="1:10" ht="60">
      <c r="A148" s="56">
        <v>102</v>
      </c>
      <c r="B148" s="61" t="s">
        <v>237</v>
      </c>
      <c r="C148" s="58">
        <v>81230</v>
      </c>
      <c r="D148" s="56" t="s">
        <v>56</v>
      </c>
      <c r="E148" s="56" t="s">
        <v>57</v>
      </c>
      <c r="F148" s="14">
        <v>35898</v>
      </c>
      <c r="G148" s="9">
        <v>2016</v>
      </c>
      <c r="H148" s="9" t="s">
        <v>16</v>
      </c>
      <c r="I148" s="9" t="s">
        <v>17</v>
      </c>
      <c r="J148" s="9" t="s">
        <v>238</v>
      </c>
    </row>
    <row r="149" spans="1:10" ht="84">
      <c r="A149" s="56"/>
      <c r="B149" s="61"/>
      <c r="C149" s="58"/>
      <c r="D149" s="56"/>
      <c r="E149" s="56"/>
      <c r="F149" s="14">
        <v>3667</v>
      </c>
      <c r="G149" s="9">
        <v>2016</v>
      </c>
      <c r="H149" s="9" t="s">
        <v>45</v>
      </c>
      <c r="I149" s="9" t="s">
        <v>204</v>
      </c>
      <c r="J149" s="9" t="s">
        <v>239</v>
      </c>
    </row>
    <row r="150" spans="1:10" ht="36">
      <c r="A150" s="9">
        <v>103</v>
      </c>
      <c r="B150" s="10" t="s">
        <v>240</v>
      </c>
      <c r="C150" s="11">
        <v>80000</v>
      </c>
      <c r="D150" s="9" t="s">
        <v>56</v>
      </c>
      <c r="E150" s="9" t="s">
        <v>57</v>
      </c>
      <c r="F150" s="12"/>
      <c r="G150" s="13"/>
      <c r="H150" s="13"/>
      <c r="I150" s="13"/>
      <c r="J150" s="13"/>
    </row>
    <row r="151" spans="1:10" ht="36">
      <c r="A151" s="9">
        <v>104</v>
      </c>
      <c r="B151" s="10" t="s">
        <v>241</v>
      </c>
      <c r="C151" s="11">
        <v>76630</v>
      </c>
      <c r="D151" s="9" t="s">
        <v>53</v>
      </c>
      <c r="E151" s="9" t="s">
        <v>54</v>
      </c>
      <c r="F151" s="12"/>
      <c r="G151" s="13"/>
      <c r="H151" s="13"/>
      <c r="I151" s="13"/>
      <c r="J151" s="13"/>
    </row>
    <row r="152" spans="1:10" ht="36">
      <c r="A152" s="9">
        <v>105</v>
      </c>
      <c r="B152" s="10" t="s">
        <v>242</v>
      </c>
      <c r="C152" s="11">
        <v>74200</v>
      </c>
      <c r="D152" s="9" t="s">
        <v>56</v>
      </c>
      <c r="E152" s="9" t="s">
        <v>57</v>
      </c>
      <c r="F152" s="12"/>
      <c r="G152" s="13"/>
      <c r="H152" s="13"/>
      <c r="I152" s="13"/>
      <c r="J152" s="13"/>
    </row>
    <row r="153" spans="1:10" ht="60">
      <c r="A153" s="9">
        <v>106</v>
      </c>
      <c r="B153" s="15" t="s">
        <v>243</v>
      </c>
      <c r="C153" s="11">
        <v>72100</v>
      </c>
      <c r="D153" s="16" t="s">
        <v>53</v>
      </c>
      <c r="E153" s="9" t="s">
        <v>54</v>
      </c>
      <c r="F153" s="14">
        <v>17963</v>
      </c>
      <c r="G153" s="17">
        <v>2016</v>
      </c>
      <c r="H153" s="17" t="s">
        <v>123</v>
      </c>
      <c r="I153" s="17" t="s">
        <v>244</v>
      </c>
      <c r="J153" s="17" t="s">
        <v>245</v>
      </c>
    </row>
    <row r="154" spans="1:10" ht="48">
      <c r="A154" s="9">
        <v>107</v>
      </c>
      <c r="B154" s="15" t="s">
        <v>246</v>
      </c>
      <c r="C154" s="11">
        <v>71350</v>
      </c>
      <c r="D154" s="16" t="s">
        <v>56</v>
      </c>
      <c r="E154" s="9" t="s">
        <v>57</v>
      </c>
      <c r="F154" s="14">
        <v>49380.83</v>
      </c>
      <c r="G154" s="9">
        <v>2016</v>
      </c>
      <c r="H154" s="9" t="s">
        <v>123</v>
      </c>
      <c r="I154" s="9" t="s">
        <v>247</v>
      </c>
      <c r="J154" s="9" t="s">
        <v>248</v>
      </c>
    </row>
    <row r="155" spans="1:10" ht="24">
      <c r="A155" s="9">
        <v>108</v>
      </c>
      <c r="B155" s="15" t="s">
        <v>249</v>
      </c>
      <c r="C155" s="11">
        <v>70220</v>
      </c>
      <c r="D155" s="9" t="s">
        <v>56</v>
      </c>
      <c r="E155" s="9" t="s">
        <v>57</v>
      </c>
      <c r="F155" s="14">
        <v>9047.81</v>
      </c>
      <c r="G155" s="9">
        <v>2016</v>
      </c>
      <c r="H155" s="18" t="s">
        <v>45</v>
      </c>
      <c r="I155" s="18" t="s">
        <v>144</v>
      </c>
      <c r="J155" s="9"/>
    </row>
    <row r="156" spans="1:10" s="43" customFormat="1" ht="72">
      <c r="A156" s="9">
        <v>109</v>
      </c>
      <c r="B156" s="10" t="s">
        <v>250</v>
      </c>
      <c r="C156" s="11">
        <v>70000</v>
      </c>
      <c r="D156" s="9" t="s">
        <v>119</v>
      </c>
      <c r="E156" s="9" t="s">
        <v>251</v>
      </c>
      <c r="F156" s="26"/>
      <c r="G156" s="27"/>
      <c r="H156" s="27"/>
      <c r="I156" s="27"/>
      <c r="J156" s="27"/>
    </row>
    <row r="157" spans="1:10" ht="48">
      <c r="A157" s="9">
        <v>110</v>
      </c>
      <c r="B157" s="15" t="s">
        <v>252</v>
      </c>
      <c r="C157" s="11">
        <v>70000</v>
      </c>
      <c r="D157" s="9" t="s">
        <v>119</v>
      </c>
      <c r="E157" s="9" t="s">
        <v>251</v>
      </c>
      <c r="F157" s="14">
        <v>111482.31</v>
      </c>
      <c r="G157" s="9">
        <v>2016</v>
      </c>
      <c r="H157" s="9" t="s">
        <v>30</v>
      </c>
      <c r="I157" s="9" t="s">
        <v>69</v>
      </c>
      <c r="J157" s="19" t="s">
        <v>253</v>
      </c>
    </row>
    <row r="158" spans="1:10" ht="24">
      <c r="A158" s="9">
        <v>111</v>
      </c>
      <c r="B158" s="15" t="s">
        <v>254</v>
      </c>
      <c r="C158" s="11">
        <v>69000</v>
      </c>
      <c r="D158" s="9" t="s">
        <v>119</v>
      </c>
      <c r="E158" s="9" t="s">
        <v>251</v>
      </c>
      <c r="F158" s="14"/>
      <c r="G158" s="9"/>
      <c r="H158" s="9"/>
      <c r="I158" s="9"/>
      <c r="J158" s="9"/>
    </row>
    <row r="159" spans="1:10" ht="36">
      <c r="A159" s="9">
        <v>112</v>
      </c>
      <c r="B159" s="10" t="s">
        <v>255</v>
      </c>
      <c r="C159" s="11">
        <v>68600</v>
      </c>
      <c r="D159" s="9" t="s">
        <v>71</v>
      </c>
      <c r="E159" s="9" t="s">
        <v>251</v>
      </c>
      <c r="F159" s="12"/>
      <c r="G159" s="13"/>
      <c r="H159" s="13"/>
      <c r="I159" s="13"/>
      <c r="J159" s="13"/>
    </row>
    <row r="160" spans="1:10" ht="36">
      <c r="A160" s="56">
        <v>113</v>
      </c>
      <c r="B160" s="61" t="s">
        <v>256</v>
      </c>
      <c r="C160" s="58">
        <v>66200</v>
      </c>
      <c r="D160" s="56" t="s">
        <v>71</v>
      </c>
      <c r="E160" s="56" t="s">
        <v>251</v>
      </c>
      <c r="F160" s="14">
        <v>11140</v>
      </c>
      <c r="G160" s="9">
        <v>2016</v>
      </c>
      <c r="H160" s="9" t="s">
        <v>119</v>
      </c>
      <c r="I160" s="9" t="s">
        <v>257</v>
      </c>
      <c r="J160" s="9" t="s">
        <v>258</v>
      </c>
    </row>
    <row r="161" spans="1:10" ht="48">
      <c r="A161" s="56"/>
      <c r="B161" s="61"/>
      <c r="C161" s="58"/>
      <c r="D161" s="56"/>
      <c r="E161" s="56"/>
      <c r="F161" s="14">
        <v>3310.96</v>
      </c>
      <c r="G161" s="9">
        <v>2016</v>
      </c>
      <c r="H161" s="9" t="s">
        <v>45</v>
      </c>
      <c r="I161" s="9" t="s">
        <v>204</v>
      </c>
      <c r="J161" s="9" t="s">
        <v>259</v>
      </c>
    </row>
    <row r="162" spans="1:10" ht="24">
      <c r="A162" s="56">
        <v>114</v>
      </c>
      <c r="B162" s="61" t="s">
        <v>260</v>
      </c>
      <c r="C162" s="58">
        <v>65500</v>
      </c>
      <c r="D162" s="56" t="s">
        <v>119</v>
      </c>
      <c r="E162" s="56" t="s">
        <v>251</v>
      </c>
      <c r="F162" s="14">
        <v>31890.7</v>
      </c>
      <c r="G162" s="9">
        <v>2016</v>
      </c>
      <c r="H162" s="9" t="s">
        <v>123</v>
      </c>
      <c r="I162" s="9" t="s">
        <v>247</v>
      </c>
      <c r="J162" s="23"/>
    </row>
    <row r="163" spans="1:10" ht="36">
      <c r="A163" s="56"/>
      <c r="B163" s="61"/>
      <c r="C163" s="58"/>
      <c r="D163" s="56"/>
      <c r="E163" s="56"/>
      <c r="F163" s="14">
        <v>3729.75</v>
      </c>
      <c r="G163" s="9">
        <v>2016</v>
      </c>
      <c r="H163" s="9" t="s">
        <v>45</v>
      </c>
      <c r="I163" s="9" t="s">
        <v>261</v>
      </c>
      <c r="J163" s="23" t="s">
        <v>262</v>
      </c>
    </row>
    <row r="164" spans="1:10" ht="36">
      <c r="A164" s="9">
        <v>115</v>
      </c>
      <c r="B164" s="10" t="s">
        <v>263</v>
      </c>
      <c r="C164" s="11">
        <v>65000</v>
      </c>
      <c r="D164" s="9" t="s">
        <v>119</v>
      </c>
      <c r="E164" s="9" t="s">
        <v>251</v>
      </c>
      <c r="F164" s="12"/>
      <c r="G164" s="13"/>
      <c r="H164" s="13"/>
      <c r="I164" s="13"/>
      <c r="J164" s="13"/>
    </row>
    <row r="165" spans="1:10" ht="24">
      <c r="A165" s="9">
        <v>116</v>
      </c>
      <c r="B165" s="10" t="s">
        <v>264</v>
      </c>
      <c r="C165" s="11">
        <v>65000</v>
      </c>
      <c r="D165" s="9" t="s">
        <v>119</v>
      </c>
      <c r="E165" s="9" t="s">
        <v>251</v>
      </c>
      <c r="F165" s="42">
        <v>24000</v>
      </c>
      <c r="G165" s="9">
        <v>2016</v>
      </c>
      <c r="H165" s="9" t="s">
        <v>123</v>
      </c>
      <c r="I165" s="9" t="s">
        <v>247</v>
      </c>
      <c r="J165" s="9"/>
    </row>
    <row r="166" spans="1:10" ht="36">
      <c r="A166" s="9">
        <v>117</v>
      </c>
      <c r="B166" s="10" t="s">
        <v>265</v>
      </c>
      <c r="C166" s="11">
        <v>65000</v>
      </c>
      <c r="D166" s="9" t="s">
        <v>119</v>
      </c>
      <c r="E166" s="9" t="s">
        <v>251</v>
      </c>
      <c r="F166" s="12"/>
      <c r="G166" s="13"/>
      <c r="H166" s="13"/>
      <c r="I166" s="13"/>
      <c r="J166" s="13"/>
    </row>
    <row r="167" spans="1:10" ht="24">
      <c r="A167" s="9">
        <v>118</v>
      </c>
      <c r="B167" s="15" t="s">
        <v>266</v>
      </c>
      <c r="C167" s="11">
        <v>65000</v>
      </c>
      <c r="D167" s="9" t="s">
        <v>119</v>
      </c>
      <c r="E167" s="9" t="s">
        <v>251</v>
      </c>
      <c r="F167" s="14"/>
      <c r="G167" s="9"/>
      <c r="H167" s="9"/>
      <c r="I167" s="9"/>
      <c r="J167" s="9"/>
    </row>
    <row r="168" spans="1:10" ht="24">
      <c r="A168" s="9">
        <v>119</v>
      </c>
      <c r="B168" s="10" t="s">
        <v>267</v>
      </c>
      <c r="C168" s="11">
        <v>64000</v>
      </c>
      <c r="D168" s="9" t="s">
        <v>71</v>
      </c>
      <c r="E168" s="9" t="s">
        <v>251</v>
      </c>
      <c r="F168" s="14"/>
      <c r="G168" s="9"/>
      <c r="H168" s="9"/>
      <c r="I168" s="9"/>
      <c r="J168" s="9"/>
    </row>
    <row r="169" spans="1:10" ht="24">
      <c r="A169" s="56">
        <v>120</v>
      </c>
      <c r="B169" s="61" t="s">
        <v>268</v>
      </c>
      <c r="C169" s="58">
        <v>63000</v>
      </c>
      <c r="D169" s="56" t="s">
        <v>119</v>
      </c>
      <c r="E169" s="56" t="s">
        <v>251</v>
      </c>
      <c r="F169" s="14" t="s">
        <v>269</v>
      </c>
      <c r="G169" s="9">
        <v>2016</v>
      </c>
      <c r="H169" s="9" t="s">
        <v>123</v>
      </c>
      <c r="I169" s="9" t="s">
        <v>247</v>
      </c>
      <c r="J169" s="9"/>
    </row>
    <row r="170" spans="1:10" ht="24">
      <c r="A170" s="56"/>
      <c r="B170" s="61"/>
      <c r="C170" s="58"/>
      <c r="D170" s="56"/>
      <c r="E170" s="56"/>
      <c r="F170" s="14" t="s">
        <v>270</v>
      </c>
      <c r="G170" s="9">
        <v>2016</v>
      </c>
      <c r="H170" s="9" t="s">
        <v>123</v>
      </c>
      <c r="I170" s="9" t="s">
        <v>247</v>
      </c>
      <c r="J170" s="9"/>
    </row>
    <row r="171" spans="1:10" ht="24">
      <c r="A171" s="56"/>
      <c r="B171" s="61"/>
      <c r="C171" s="58"/>
      <c r="D171" s="56"/>
      <c r="E171" s="56"/>
      <c r="F171" s="14" t="s">
        <v>271</v>
      </c>
      <c r="G171" s="9">
        <v>2016</v>
      </c>
      <c r="H171" s="9" t="s">
        <v>45</v>
      </c>
      <c r="I171" s="9" t="s">
        <v>204</v>
      </c>
      <c r="J171" s="9"/>
    </row>
    <row r="172" spans="1:10" ht="72">
      <c r="A172" s="9">
        <v>121</v>
      </c>
      <c r="B172" s="15" t="s">
        <v>272</v>
      </c>
      <c r="C172" s="11">
        <v>61600</v>
      </c>
      <c r="D172" s="9" t="s">
        <v>71</v>
      </c>
      <c r="E172" s="9" t="s">
        <v>251</v>
      </c>
      <c r="F172" s="14">
        <v>33500</v>
      </c>
      <c r="G172" s="9">
        <v>2016</v>
      </c>
      <c r="H172" s="9" t="s">
        <v>16</v>
      </c>
      <c r="I172" s="9" t="s">
        <v>273</v>
      </c>
      <c r="J172" s="9" t="s">
        <v>274</v>
      </c>
    </row>
    <row r="173" spans="1:10" ht="36">
      <c r="A173" s="9">
        <v>122</v>
      </c>
      <c r="B173" s="10" t="s">
        <v>275</v>
      </c>
      <c r="C173" s="11">
        <v>60620</v>
      </c>
      <c r="D173" s="9" t="s">
        <v>71</v>
      </c>
      <c r="E173" s="9" t="s">
        <v>251</v>
      </c>
      <c r="F173" s="14">
        <v>63828.08</v>
      </c>
      <c r="G173" s="9">
        <v>2016</v>
      </c>
      <c r="H173" s="9" t="s">
        <v>16</v>
      </c>
      <c r="I173" s="9" t="s">
        <v>273</v>
      </c>
      <c r="J173" s="9" t="s">
        <v>276</v>
      </c>
    </row>
    <row r="174" spans="1:10" ht="24">
      <c r="A174" s="56">
        <v>123</v>
      </c>
      <c r="B174" s="60" t="s">
        <v>277</v>
      </c>
      <c r="C174" s="58">
        <v>60000</v>
      </c>
      <c r="D174" s="62" t="s">
        <v>53</v>
      </c>
      <c r="E174" s="56" t="s">
        <v>54</v>
      </c>
      <c r="F174" s="14">
        <v>48980</v>
      </c>
      <c r="G174" s="9">
        <v>2016</v>
      </c>
      <c r="H174" s="9" t="s">
        <v>123</v>
      </c>
      <c r="I174" s="9" t="s">
        <v>247</v>
      </c>
      <c r="J174" s="9" t="s">
        <v>278</v>
      </c>
    </row>
    <row r="175" spans="1:10" ht="72">
      <c r="A175" s="56"/>
      <c r="B175" s="60"/>
      <c r="C175" s="58"/>
      <c r="D175" s="62"/>
      <c r="E175" s="56"/>
      <c r="F175" s="14">
        <v>407000</v>
      </c>
      <c r="G175" s="9">
        <v>2016</v>
      </c>
      <c r="H175" s="9" t="s">
        <v>30</v>
      </c>
      <c r="I175" s="9" t="s">
        <v>69</v>
      </c>
      <c r="J175" s="9" t="s">
        <v>279</v>
      </c>
    </row>
    <row r="176" spans="1:10" ht="72">
      <c r="A176" s="56"/>
      <c r="B176" s="60"/>
      <c r="C176" s="58"/>
      <c r="D176" s="62"/>
      <c r="E176" s="56"/>
      <c r="F176" s="14">
        <v>160000</v>
      </c>
      <c r="G176" s="9">
        <v>2016</v>
      </c>
      <c r="H176" s="9" t="s">
        <v>30</v>
      </c>
      <c r="I176" s="9" t="s">
        <v>69</v>
      </c>
      <c r="J176" s="9" t="s">
        <v>280</v>
      </c>
    </row>
    <row r="177" spans="1:10" ht="36">
      <c r="A177" s="56"/>
      <c r="B177" s="60"/>
      <c r="C177" s="58"/>
      <c r="D177" s="62"/>
      <c r="E177" s="56"/>
      <c r="F177" s="14">
        <v>107020</v>
      </c>
      <c r="G177" s="9">
        <v>2016</v>
      </c>
      <c r="H177" s="9" t="s">
        <v>30</v>
      </c>
      <c r="I177" s="9" t="s">
        <v>69</v>
      </c>
      <c r="J177" s="9" t="s">
        <v>281</v>
      </c>
    </row>
    <row r="178" spans="1:10" ht="24">
      <c r="A178" s="9">
        <v>124</v>
      </c>
      <c r="B178" s="15" t="s">
        <v>282</v>
      </c>
      <c r="C178" s="11">
        <v>60000</v>
      </c>
      <c r="D178" s="9" t="s">
        <v>119</v>
      </c>
      <c r="E178" s="9" t="s">
        <v>251</v>
      </c>
      <c r="F178" s="14"/>
      <c r="G178" s="9"/>
      <c r="H178" s="9"/>
      <c r="I178" s="9"/>
      <c r="J178" s="9"/>
    </row>
    <row r="179" spans="1:10" ht="24">
      <c r="A179" s="9">
        <v>125</v>
      </c>
      <c r="B179" s="15" t="s">
        <v>283</v>
      </c>
      <c r="C179" s="11">
        <v>60000</v>
      </c>
      <c r="D179" s="9" t="s">
        <v>71</v>
      </c>
      <c r="E179" s="9" t="s">
        <v>251</v>
      </c>
      <c r="F179" s="14">
        <v>16634.88</v>
      </c>
      <c r="G179" s="9">
        <v>2016</v>
      </c>
      <c r="H179" s="9"/>
      <c r="I179" s="9" t="s">
        <v>202</v>
      </c>
      <c r="J179" s="9" t="s">
        <v>284</v>
      </c>
    </row>
    <row r="180" spans="1:10" ht="24">
      <c r="A180" s="9">
        <v>126</v>
      </c>
      <c r="B180" s="15" t="s">
        <v>285</v>
      </c>
      <c r="C180" s="11">
        <v>60000</v>
      </c>
      <c r="D180" s="9" t="s">
        <v>53</v>
      </c>
      <c r="E180" s="9" t="s">
        <v>54</v>
      </c>
      <c r="F180" s="12"/>
      <c r="G180" s="13"/>
      <c r="H180" s="13"/>
      <c r="I180" s="13"/>
      <c r="J180" s="13"/>
    </row>
    <row r="181" spans="1:10" ht="24">
      <c r="A181" s="9">
        <v>127</v>
      </c>
      <c r="B181" s="15" t="s">
        <v>286</v>
      </c>
      <c r="C181" s="11">
        <v>59800</v>
      </c>
      <c r="D181" s="16" t="s">
        <v>53</v>
      </c>
      <c r="E181" s="9" t="s">
        <v>54</v>
      </c>
      <c r="F181" s="14"/>
      <c r="G181" s="9"/>
      <c r="H181" s="9"/>
      <c r="I181" s="9"/>
      <c r="J181" s="9"/>
    </row>
    <row r="182" spans="1:10" ht="96">
      <c r="A182" s="9">
        <v>128</v>
      </c>
      <c r="B182" s="15" t="s">
        <v>287</v>
      </c>
      <c r="C182" s="11">
        <v>57000</v>
      </c>
      <c r="D182" s="16" t="s">
        <v>53</v>
      </c>
      <c r="E182" s="9" t="s">
        <v>54</v>
      </c>
      <c r="F182" s="14">
        <v>49780</v>
      </c>
      <c r="G182" s="17">
        <v>2016</v>
      </c>
      <c r="H182" s="17" t="s">
        <v>123</v>
      </c>
      <c r="I182" s="17" t="s">
        <v>244</v>
      </c>
      <c r="J182" s="19" t="s">
        <v>288</v>
      </c>
    </row>
    <row r="183" spans="1:10" ht="24">
      <c r="A183" s="9">
        <v>129</v>
      </c>
      <c r="B183" s="15" t="s">
        <v>289</v>
      </c>
      <c r="C183" s="11">
        <v>56540</v>
      </c>
      <c r="D183" s="9" t="s">
        <v>119</v>
      </c>
      <c r="E183" s="9" t="s">
        <v>251</v>
      </c>
      <c r="F183" s="14">
        <v>15986.04</v>
      </c>
      <c r="G183" s="17">
        <v>2016</v>
      </c>
      <c r="H183" s="17" t="s">
        <v>123</v>
      </c>
      <c r="I183" s="17" t="s">
        <v>244</v>
      </c>
      <c r="J183" s="9"/>
    </row>
    <row r="184" spans="1:10" ht="24">
      <c r="A184" s="9">
        <v>130</v>
      </c>
      <c r="B184" s="15" t="s">
        <v>290</v>
      </c>
      <c r="C184" s="11">
        <v>55000</v>
      </c>
      <c r="D184" s="9" t="s">
        <v>119</v>
      </c>
      <c r="E184" s="9" t="s">
        <v>251</v>
      </c>
      <c r="F184" s="14"/>
      <c r="G184" s="9"/>
      <c r="H184" s="9"/>
      <c r="I184" s="9"/>
      <c r="J184" s="9"/>
    </row>
    <row r="185" spans="1:10" ht="24">
      <c r="A185" s="9">
        <v>131</v>
      </c>
      <c r="B185" s="10" t="s">
        <v>291</v>
      </c>
      <c r="C185" s="11">
        <v>54050</v>
      </c>
      <c r="D185" s="9" t="s">
        <v>71</v>
      </c>
      <c r="E185" s="9" t="s">
        <v>251</v>
      </c>
      <c r="F185" s="12"/>
      <c r="G185" s="13"/>
      <c r="H185" s="13"/>
      <c r="I185" s="13"/>
      <c r="J185" s="13"/>
    </row>
    <row r="186" spans="1:10" ht="24">
      <c r="A186" s="9">
        <v>132</v>
      </c>
      <c r="B186" s="10" t="s">
        <v>292</v>
      </c>
      <c r="C186" s="11">
        <v>53550</v>
      </c>
      <c r="D186" s="9" t="s">
        <v>119</v>
      </c>
      <c r="E186" s="9" t="s">
        <v>251</v>
      </c>
      <c r="F186" s="14">
        <v>46060.4</v>
      </c>
      <c r="G186" s="9">
        <v>2016</v>
      </c>
      <c r="H186" s="9" t="s">
        <v>123</v>
      </c>
      <c r="I186" s="9" t="s">
        <v>172</v>
      </c>
      <c r="J186" s="9"/>
    </row>
    <row r="187" spans="1:10" ht="36">
      <c r="A187" s="56">
        <v>133</v>
      </c>
      <c r="B187" s="61" t="s">
        <v>293</v>
      </c>
      <c r="C187" s="58">
        <v>53100</v>
      </c>
      <c r="D187" s="56" t="s">
        <v>119</v>
      </c>
      <c r="E187" s="56" t="s">
        <v>251</v>
      </c>
      <c r="F187" s="14" t="s">
        <v>294</v>
      </c>
      <c r="G187" s="9">
        <v>2016</v>
      </c>
      <c r="H187" s="9" t="s">
        <v>119</v>
      </c>
      <c r="I187" s="9" t="s">
        <v>295</v>
      </c>
      <c r="J187" s="20" t="s">
        <v>296</v>
      </c>
    </row>
    <row r="188" spans="1:10" ht="24">
      <c r="A188" s="56"/>
      <c r="B188" s="61"/>
      <c r="C188" s="58"/>
      <c r="D188" s="56"/>
      <c r="E188" s="56"/>
      <c r="F188" s="14" t="s">
        <v>297</v>
      </c>
      <c r="G188" s="9">
        <v>2016</v>
      </c>
      <c r="H188" s="9" t="s">
        <v>43</v>
      </c>
      <c r="I188" s="9" t="s">
        <v>298</v>
      </c>
      <c r="J188" s="20"/>
    </row>
    <row r="189" spans="1:10" ht="24">
      <c r="A189" s="56"/>
      <c r="B189" s="61"/>
      <c r="C189" s="58"/>
      <c r="D189" s="56"/>
      <c r="E189" s="56"/>
      <c r="F189" s="14" t="s">
        <v>299</v>
      </c>
      <c r="G189" s="9">
        <v>2016</v>
      </c>
      <c r="H189" s="9" t="s">
        <v>45</v>
      </c>
      <c r="I189" s="17" t="s">
        <v>300</v>
      </c>
      <c r="J189" s="20" t="s">
        <v>301</v>
      </c>
    </row>
    <row r="190" spans="1:10" ht="48">
      <c r="A190" s="9">
        <v>134</v>
      </c>
      <c r="B190" s="15" t="s">
        <v>302</v>
      </c>
      <c r="C190" s="11">
        <v>52700</v>
      </c>
      <c r="D190" s="9" t="s">
        <v>71</v>
      </c>
      <c r="E190" s="9" t="s">
        <v>251</v>
      </c>
      <c r="F190" s="14">
        <v>66802.600000000006</v>
      </c>
      <c r="G190" s="9">
        <v>2016</v>
      </c>
      <c r="H190" s="9" t="s">
        <v>71</v>
      </c>
      <c r="I190" s="9" t="s">
        <v>295</v>
      </c>
      <c r="J190" s="9" t="s">
        <v>303</v>
      </c>
    </row>
    <row r="191" spans="1:10" ht="24">
      <c r="A191" s="9">
        <v>135</v>
      </c>
      <c r="B191" s="10" t="s">
        <v>304</v>
      </c>
      <c r="C191" s="11">
        <v>50000</v>
      </c>
      <c r="D191" s="9" t="s">
        <v>71</v>
      </c>
      <c r="E191" s="9" t="s">
        <v>251</v>
      </c>
      <c r="F191" s="12"/>
      <c r="G191" s="13"/>
      <c r="H191" s="13"/>
      <c r="I191" s="13"/>
      <c r="J191" s="13"/>
    </row>
    <row r="192" spans="1:10" ht="24">
      <c r="A192" s="9">
        <v>136</v>
      </c>
      <c r="B192" s="15" t="s">
        <v>305</v>
      </c>
      <c r="C192" s="11">
        <v>50000</v>
      </c>
      <c r="D192" s="9" t="s">
        <v>119</v>
      </c>
      <c r="E192" s="9" t="s">
        <v>251</v>
      </c>
      <c r="F192" s="14"/>
      <c r="G192" s="9"/>
      <c r="H192" s="9"/>
      <c r="I192" s="9"/>
      <c r="J192" s="9"/>
    </row>
    <row r="193" spans="1:10" ht="48">
      <c r="A193" s="56">
        <v>137</v>
      </c>
      <c r="B193" s="57" t="s">
        <v>306</v>
      </c>
      <c r="C193" s="58">
        <v>47500</v>
      </c>
      <c r="D193" s="56" t="s">
        <v>119</v>
      </c>
      <c r="E193" s="9" t="s">
        <v>251</v>
      </c>
      <c r="F193" s="14">
        <v>33070</v>
      </c>
      <c r="G193" s="9">
        <v>2016</v>
      </c>
      <c r="H193" s="9" t="s">
        <v>123</v>
      </c>
      <c r="I193" s="18" t="s">
        <v>124</v>
      </c>
      <c r="J193" s="28" t="s">
        <v>307</v>
      </c>
    </row>
    <row r="194" spans="1:10" ht="24">
      <c r="A194" s="56"/>
      <c r="B194" s="57"/>
      <c r="C194" s="58"/>
      <c r="D194" s="56"/>
      <c r="E194" s="9" t="s">
        <v>251</v>
      </c>
      <c r="F194" s="14">
        <v>5205.2</v>
      </c>
      <c r="G194" s="9">
        <v>2016</v>
      </c>
      <c r="H194" s="9" t="s">
        <v>45</v>
      </c>
      <c r="I194" s="17" t="s">
        <v>300</v>
      </c>
      <c r="J194" s="28" t="s">
        <v>308</v>
      </c>
    </row>
    <row r="195" spans="1:10" ht="24">
      <c r="A195" s="9">
        <v>138</v>
      </c>
      <c r="B195" s="10" t="s">
        <v>309</v>
      </c>
      <c r="C195" s="11">
        <v>47300</v>
      </c>
      <c r="D195" s="9" t="s">
        <v>71</v>
      </c>
      <c r="E195" s="9" t="s">
        <v>251</v>
      </c>
      <c r="F195" s="12"/>
      <c r="G195" s="13"/>
      <c r="H195" s="13"/>
      <c r="I195" s="13"/>
      <c r="J195" s="13"/>
    </row>
    <row r="196" spans="1:10" ht="36">
      <c r="A196" s="9">
        <v>139</v>
      </c>
      <c r="B196" s="10" t="s">
        <v>310</v>
      </c>
      <c r="C196" s="11">
        <v>46700</v>
      </c>
      <c r="D196" s="9" t="s">
        <v>71</v>
      </c>
      <c r="E196" s="9" t="s">
        <v>251</v>
      </c>
      <c r="F196" s="14">
        <v>11395.23</v>
      </c>
      <c r="G196" s="9">
        <v>2016</v>
      </c>
      <c r="H196" s="9" t="s">
        <v>71</v>
      </c>
      <c r="I196" s="9" t="s">
        <v>295</v>
      </c>
      <c r="J196" s="9" t="s">
        <v>311</v>
      </c>
    </row>
    <row r="197" spans="1:10" ht="36">
      <c r="A197" s="56">
        <v>140</v>
      </c>
      <c r="B197" s="61" t="s">
        <v>312</v>
      </c>
      <c r="C197" s="58">
        <v>46100</v>
      </c>
      <c r="D197" s="56" t="s">
        <v>119</v>
      </c>
      <c r="E197" s="56" t="s">
        <v>251</v>
      </c>
      <c r="F197" s="14">
        <v>18613.8</v>
      </c>
      <c r="G197" s="9">
        <v>2016</v>
      </c>
      <c r="H197" s="9" t="s">
        <v>123</v>
      </c>
      <c r="I197" s="9" t="s">
        <v>172</v>
      </c>
      <c r="J197" s="19" t="s">
        <v>313</v>
      </c>
    </row>
    <row r="198" spans="1:10" ht="36">
      <c r="A198" s="56"/>
      <c r="B198" s="61"/>
      <c r="C198" s="58"/>
      <c r="D198" s="56"/>
      <c r="E198" s="56"/>
      <c r="F198" s="14">
        <v>17582.580000000002</v>
      </c>
      <c r="G198" s="9">
        <v>2016</v>
      </c>
      <c r="H198" s="9" t="s">
        <v>45</v>
      </c>
      <c r="I198" s="9" t="s">
        <v>202</v>
      </c>
      <c r="J198" s="19" t="s">
        <v>314</v>
      </c>
    </row>
    <row r="199" spans="1:10" ht="24">
      <c r="A199" s="9">
        <v>141</v>
      </c>
      <c r="B199" s="15" t="s">
        <v>315</v>
      </c>
      <c r="C199" s="11">
        <v>46000.000000000007</v>
      </c>
      <c r="D199" s="9" t="s">
        <v>71</v>
      </c>
      <c r="E199" s="9" t="s">
        <v>251</v>
      </c>
      <c r="F199" s="12"/>
      <c r="G199" s="9"/>
      <c r="H199" s="9"/>
      <c r="I199" s="9"/>
      <c r="J199" s="9"/>
    </row>
    <row r="200" spans="1:10" ht="24">
      <c r="A200" s="56">
        <v>142</v>
      </c>
      <c r="B200" s="61" t="s">
        <v>316</v>
      </c>
      <c r="C200" s="58">
        <v>46000</v>
      </c>
      <c r="D200" s="56" t="s">
        <v>119</v>
      </c>
      <c r="E200" s="56" t="s">
        <v>251</v>
      </c>
      <c r="F200" s="14">
        <v>45300.81</v>
      </c>
      <c r="G200" s="9">
        <v>2016</v>
      </c>
      <c r="H200" s="9" t="s">
        <v>43</v>
      </c>
      <c r="I200" s="9" t="s">
        <v>317</v>
      </c>
      <c r="J200" s="23"/>
    </row>
    <row r="201" spans="1:10" ht="36">
      <c r="A201" s="56"/>
      <c r="B201" s="61"/>
      <c r="C201" s="58"/>
      <c r="D201" s="56"/>
      <c r="E201" s="56"/>
      <c r="F201" s="14">
        <v>20700</v>
      </c>
      <c r="G201" s="9">
        <v>2016</v>
      </c>
      <c r="H201" s="9" t="s">
        <v>45</v>
      </c>
      <c r="I201" s="17" t="s">
        <v>300</v>
      </c>
      <c r="J201" s="23" t="s">
        <v>318</v>
      </c>
    </row>
    <row r="202" spans="1:10" ht="24">
      <c r="A202" s="56"/>
      <c r="B202" s="61"/>
      <c r="C202" s="58"/>
      <c r="D202" s="56"/>
      <c r="E202" s="56"/>
      <c r="F202" s="14">
        <v>247.72</v>
      </c>
      <c r="G202" s="9">
        <v>2016</v>
      </c>
      <c r="H202" s="9" t="s">
        <v>45</v>
      </c>
      <c r="I202" s="17" t="s">
        <v>300</v>
      </c>
      <c r="J202" s="23" t="s">
        <v>319</v>
      </c>
    </row>
    <row r="203" spans="1:10" ht="36">
      <c r="A203" s="56">
        <v>143</v>
      </c>
      <c r="B203" s="57" t="s">
        <v>320</v>
      </c>
      <c r="C203" s="58">
        <v>45100</v>
      </c>
      <c r="D203" s="62" t="s">
        <v>119</v>
      </c>
      <c r="E203" s="62" t="s">
        <v>251</v>
      </c>
      <c r="F203" s="14">
        <v>24440</v>
      </c>
      <c r="G203" s="9">
        <v>2016</v>
      </c>
      <c r="H203" s="9" t="s">
        <v>119</v>
      </c>
      <c r="I203" s="9" t="s">
        <v>321</v>
      </c>
      <c r="J203" s="9" t="s">
        <v>322</v>
      </c>
    </row>
    <row r="204" spans="1:10" ht="24">
      <c r="A204" s="56"/>
      <c r="B204" s="57"/>
      <c r="C204" s="58"/>
      <c r="D204" s="62"/>
      <c r="E204" s="62"/>
      <c r="F204" s="14">
        <v>1743.75</v>
      </c>
      <c r="G204" s="9">
        <v>2016</v>
      </c>
      <c r="H204" s="9" t="s">
        <v>45</v>
      </c>
      <c r="I204" s="17" t="s">
        <v>300</v>
      </c>
      <c r="J204" s="9" t="s">
        <v>323</v>
      </c>
    </row>
    <row r="205" spans="1:10" ht="24">
      <c r="A205" s="9">
        <v>144</v>
      </c>
      <c r="B205" s="15" t="s">
        <v>324</v>
      </c>
      <c r="C205" s="11">
        <v>45000</v>
      </c>
      <c r="D205" s="9" t="s">
        <v>119</v>
      </c>
      <c r="E205" s="9" t="s">
        <v>251</v>
      </c>
      <c r="F205" s="14">
        <v>770.05</v>
      </c>
      <c r="G205" s="9">
        <v>2016</v>
      </c>
      <c r="H205" s="9" t="s">
        <v>45</v>
      </c>
      <c r="I205" s="17" t="s">
        <v>300</v>
      </c>
      <c r="J205" s="9" t="s">
        <v>325</v>
      </c>
    </row>
    <row r="206" spans="1:10" ht="24">
      <c r="A206" s="9">
        <v>145</v>
      </c>
      <c r="B206" s="10" t="s">
        <v>326</v>
      </c>
      <c r="C206" s="11">
        <v>44000</v>
      </c>
      <c r="D206" s="9" t="s">
        <v>71</v>
      </c>
      <c r="E206" s="9" t="s">
        <v>251</v>
      </c>
      <c r="F206" s="12"/>
      <c r="G206" s="9"/>
      <c r="H206" s="9"/>
      <c r="I206" s="9"/>
      <c r="J206" s="9"/>
    </row>
    <row r="207" spans="1:10" ht="144">
      <c r="A207" s="63">
        <v>146</v>
      </c>
      <c r="B207" s="61" t="s">
        <v>327</v>
      </c>
      <c r="C207" s="58">
        <v>44000</v>
      </c>
      <c r="D207" s="56" t="s">
        <v>71</v>
      </c>
      <c r="E207" s="56" t="s">
        <v>251</v>
      </c>
      <c r="F207" s="14">
        <v>45889.599999999999</v>
      </c>
      <c r="G207" s="9"/>
      <c r="H207" s="9" t="s">
        <v>16</v>
      </c>
      <c r="I207" s="9" t="s">
        <v>328</v>
      </c>
      <c r="J207" s="9" t="s">
        <v>329</v>
      </c>
    </row>
    <row r="208" spans="1:10" ht="60">
      <c r="A208" s="64"/>
      <c r="B208" s="61"/>
      <c r="C208" s="58"/>
      <c r="D208" s="56"/>
      <c r="E208" s="56"/>
      <c r="F208" s="14">
        <v>17761.900000000001</v>
      </c>
      <c r="G208" s="9">
        <v>2016</v>
      </c>
      <c r="H208" s="9" t="s">
        <v>45</v>
      </c>
      <c r="I208" s="9" t="s">
        <v>144</v>
      </c>
      <c r="J208" s="9" t="s">
        <v>330</v>
      </c>
    </row>
    <row r="209" spans="1:10" ht="24">
      <c r="A209" s="9">
        <v>147</v>
      </c>
      <c r="B209" s="10" t="s">
        <v>331</v>
      </c>
      <c r="C209" s="11">
        <v>43200</v>
      </c>
      <c r="D209" s="9" t="s">
        <v>119</v>
      </c>
      <c r="E209" s="9" t="s">
        <v>251</v>
      </c>
      <c r="F209" s="14">
        <v>13000</v>
      </c>
      <c r="G209" s="9">
        <v>2016</v>
      </c>
      <c r="H209" s="9" t="s">
        <v>123</v>
      </c>
      <c r="I209" s="9" t="s">
        <v>152</v>
      </c>
      <c r="J209" s="13"/>
    </row>
    <row r="210" spans="1:10" ht="48">
      <c r="A210" s="9">
        <v>148</v>
      </c>
      <c r="B210" s="10" t="s">
        <v>332</v>
      </c>
      <c r="C210" s="11">
        <v>41500</v>
      </c>
      <c r="D210" s="9" t="s">
        <v>119</v>
      </c>
      <c r="E210" s="9" t="s">
        <v>251</v>
      </c>
      <c r="F210" s="12"/>
      <c r="G210" s="13"/>
      <c r="H210" s="13"/>
      <c r="I210" s="13"/>
      <c r="J210" s="13"/>
    </row>
    <row r="211" spans="1:10" ht="24">
      <c r="A211" s="9">
        <v>149</v>
      </c>
      <c r="B211" s="15" t="s">
        <v>333</v>
      </c>
      <c r="C211" s="11">
        <v>41410</v>
      </c>
      <c r="D211" s="9" t="s">
        <v>71</v>
      </c>
      <c r="E211" s="9" t="s">
        <v>251</v>
      </c>
      <c r="F211" s="12"/>
      <c r="G211" s="24"/>
      <c r="H211" s="24"/>
      <c r="I211" s="24"/>
      <c r="J211" s="24"/>
    </row>
    <row r="212" spans="1:10" ht="24">
      <c r="A212" s="56">
        <v>150</v>
      </c>
      <c r="B212" s="61" t="s">
        <v>334</v>
      </c>
      <c r="C212" s="58">
        <v>41000</v>
      </c>
      <c r="D212" s="56" t="s">
        <v>119</v>
      </c>
      <c r="E212" s="56" t="s">
        <v>251</v>
      </c>
      <c r="F212" s="14" t="s">
        <v>335</v>
      </c>
      <c r="G212" s="9">
        <v>2016</v>
      </c>
      <c r="H212" s="9" t="s">
        <v>43</v>
      </c>
      <c r="I212" s="9" t="s">
        <v>135</v>
      </c>
      <c r="J212" s="20"/>
    </row>
    <row r="213" spans="1:10" ht="24">
      <c r="A213" s="56"/>
      <c r="B213" s="61"/>
      <c r="C213" s="58"/>
      <c r="D213" s="56"/>
      <c r="E213" s="56"/>
      <c r="F213" s="14" t="s">
        <v>336</v>
      </c>
      <c r="G213" s="9">
        <v>2016</v>
      </c>
      <c r="H213" s="9" t="s">
        <v>45</v>
      </c>
      <c r="I213" s="9" t="s">
        <v>204</v>
      </c>
      <c r="J213" s="20" t="s">
        <v>337</v>
      </c>
    </row>
    <row r="214" spans="1:10" ht="24">
      <c r="A214" s="9">
        <v>151</v>
      </c>
      <c r="B214" s="15" t="s">
        <v>338</v>
      </c>
      <c r="C214" s="11">
        <v>40400.000000000007</v>
      </c>
      <c r="D214" s="9" t="s">
        <v>71</v>
      </c>
      <c r="E214" s="9" t="s">
        <v>251</v>
      </c>
      <c r="F214" s="12"/>
      <c r="G214" s="9"/>
      <c r="H214" s="9"/>
      <c r="I214" s="9"/>
      <c r="J214" s="9"/>
    </row>
    <row r="215" spans="1:10" ht="24">
      <c r="A215" s="9">
        <v>152</v>
      </c>
      <c r="B215" s="15" t="s">
        <v>339</v>
      </c>
      <c r="C215" s="11">
        <v>40000</v>
      </c>
      <c r="D215" s="9" t="s">
        <v>119</v>
      </c>
      <c r="E215" s="9" t="s">
        <v>251</v>
      </c>
      <c r="F215" s="14"/>
      <c r="G215" s="9"/>
      <c r="H215" s="9"/>
      <c r="I215" s="9"/>
      <c r="J215" s="29"/>
    </row>
    <row r="216" spans="1:10" ht="24">
      <c r="A216" s="56">
        <v>153</v>
      </c>
      <c r="B216" s="61" t="s">
        <v>340</v>
      </c>
      <c r="C216" s="58">
        <v>40000</v>
      </c>
      <c r="D216" s="56" t="s">
        <v>119</v>
      </c>
      <c r="E216" s="56" t="s">
        <v>251</v>
      </c>
      <c r="F216" s="14">
        <v>16117.42</v>
      </c>
      <c r="G216" s="9">
        <v>2016</v>
      </c>
      <c r="H216" s="9" t="s">
        <v>123</v>
      </c>
      <c r="I216" s="9" t="s">
        <v>172</v>
      </c>
      <c r="J216" s="9"/>
    </row>
    <row r="217" spans="1:10" ht="60">
      <c r="A217" s="56"/>
      <c r="B217" s="61"/>
      <c r="C217" s="58"/>
      <c r="D217" s="56"/>
      <c r="E217" s="56"/>
      <c r="F217" s="14">
        <v>709.6</v>
      </c>
      <c r="G217" s="9">
        <v>2016</v>
      </c>
      <c r="H217" s="9" t="s">
        <v>45</v>
      </c>
      <c r="I217" s="9" t="s">
        <v>202</v>
      </c>
      <c r="J217" s="9" t="s">
        <v>341</v>
      </c>
    </row>
    <row r="218" spans="1:10" ht="60">
      <c r="A218" s="63">
        <v>154</v>
      </c>
      <c r="B218" s="57" t="s">
        <v>342</v>
      </c>
      <c r="C218" s="58">
        <v>38000</v>
      </c>
      <c r="D218" s="56" t="s">
        <v>71</v>
      </c>
      <c r="E218" s="56" t="s">
        <v>251</v>
      </c>
      <c r="F218" s="14">
        <v>41800</v>
      </c>
      <c r="G218" s="9">
        <v>2016</v>
      </c>
      <c r="H218" s="9" t="s">
        <v>343</v>
      </c>
      <c r="I218" s="9" t="s">
        <v>17</v>
      </c>
      <c r="J218" s="9" t="s">
        <v>344</v>
      </c>
    </row>
    <row r="219" spans="1:10" ht="36">
      <c r="A219" s="64"/>
      <c r="B219" s="57"/>
      <c r="C219" s="58"/>
      <c r="D219" s="56"/>
      <c r="E219" s="56"/>
      <c r="F219" s="14">
        <v>25201.1</v>
      </c>
      <c r="G219" s="9">
        <v>2016</v>
      </c>
      <c r="H219" s="9" t="s">
        <v>45</v>
      </c>
      <c r="I219" s="9" t="s">
        <v>204</v>
      </c>
      <c r="J219" s="9" t="s">
        <v>345</v>
      </c>
    </row>
    <row r="220" spans="1:10" ht="48">
      <c r="A220" s="9">
        <v>155</v>
      </c>
      <c r="B220" s="15" t="s">
        <v>346</v>
      </c>
      <c r="C220" s="11">
        <v>37500</v>
      </c>
      <c r="D220" s="9" t="s">
        <v>71</v>
      </c>
      <c r="E220" s="9" t="s">
        <v>251</v>
      </c>
      <c r="F220" s="12">
        <v>230200</v>
      </c>
      <c r="G220" s="13">
        <v>2016</v>
      </c>
      <c r="H220" s="9" t="s">
        <v>343</v>
      </c>
      <c r="I220" s="13" t="s">
        <v>273</v>
      </c>
      <c r="J220" s="13" t="s">
        <v>347</v>
      </c>
    </row>
    <row r="221" spans="1:10" ht="36">
      <c r="A221" s="9">
        <v>156</v>
      </c>
      <c r="B221" s="15" t="s">
        <v>348</v>
      </c>
      <c r="C221" s="11">
        <v>37050</v>
      </c>
      <c r="D221" s="9" t="s">
        <v>71</v>
      </c>
      <c r="E221" s="9" t="s">
        <v>251</v>
      </c>
      <c r="F221" s="14">
        <v>16868.900000000001</v>
      </c>
      <c r="G221" s="9">
        <v>2016</v>
      </c>
      <c r="H221" s="9" t="s">
        <v>45</v>
      </c>
      <c r="I221" s="9" t="s">
        <v>202</v>
      </c>
      <c r="J221" s="9"/>
    </row>
    <row r="222" spans="1:10" ht="48">
      <c r="A222" s="9">
        <v>157</v>
      </c>
      <c r="B222" s="10" t="s">
        <v>349</v>
      </c>
      <c r="C222" s="11">
        <v>36800</v>
      </c>
      <c r="D222" s="9" t="s">
        <v>71</v>
      </c>
      <c r="E222" s="9" t="s">
        <v>251</v>
      </c>
      <c r="F222" s="12">
        <v>117000</v>
      </c>
      <c r="G222" s="13">
        <v>2016</v>
      </c>
      <c r="H222" s="9" t="s">
        <v>343</v>
      </c>
      <c r="I222" s="13" t="s">
        <v>273</v>
      </c>
      <c r="J222" s="13" t="s">
        <v>350</v>
      </c>
    </row>
    <row r="223" spans="1:10" ht="36">
      <c r="A223" s="9">
        <v>158</v>
      </c>
      <c r="B223" s="10" t="s">
        <v>351</v>
      </c>
      <c r="C223" s="11">
        <v>36200</v>
      </c>
      <c r="D223" s="9" t="s">
        <v>71</v>
      </c>
      <c r="E223" s="9" t="s">
        <v>251</v>
      </c>
      <c r="F223" s="14"/>
      <c r="G223" s="9"/>
      <c r="H223" s="9"/>
      <c r="I223" s="9"/>
      <c r="J223" s="9"/>
    </row>
    <row r="224" spans="1:10" ht="24">
      <c r="A224" s="56">
        <v>159</v>
      </c>
      <c r="B224" s="61" t="s">
        <v>352</v>
      </c>
      <c r="C224" s="58">
        <v>36200</v>
      </c>
      <c r="D224" s="56" t="s">
        <v>119</v>
      </c>
      <c r="E224" s="56" t="s">
        <v>251</v>
      </c>
      <c r="F224" s="14">
        <v>85510.63</v>
      </c>
      <c r="G224" s="9">
        <v>2016</v>
      </c>
      <c r="H224" s="9" t="s">
        <v>353</v>
      </c>
      <c r="I224" s="17" t="s">
        <v>354</v>
      </c>
      <c r="J224" s="20" t="s">
        <v>355</v>
      </c>
    </row>
    <row r="225" spans="1:10" ht="24">
      <c r="A225" s="56"/>
      <c r="B225" s="61"/>
      <c r="C225" s="58"/>
      <c r="D225" s="56"/>
      <c r="E225" s="56"/>
      <c r="F225" s="14">
        <v>6988.5</v>
      </c>
      <c r="G225" s="9">
        <v>2016</v>
      </c>
      <c r="H225" s="9" t="s">
        <v>45</v>
      </c>
      <c r="I225" s="9" t="s">
        <v>202</v>
      </c>
      <c r="J225" s="20" t="s">
        <v>356</v>
      </c>
    </row>
    <row r="226" spans="1:10" ht="36">
      <c r="A226" s="9">
        <v>160</v>
      </c>
      <c r="B226" s="15" t="s">
        <v>357</v>
      </c>
      <c r="C226" s="11">
        <v>36100</v>
      </c>
      <c r="D226" s="9" t="s">
        <v>71</v>
      </c>
      <c r="E226" s="9" t="s">
        <v>251</v>
      </c>
      <c r="F226" s="14">
        <v>17160</v>
      </c>
      <c r="G226" s="9">
        <v>2016</v>
      </c>
      <c r="H226" s="9" t="s">
        <v>45</v>
      </c>
      <c r="I226" s="9" t="s">
        <v>204</v>
      </c>
      <c r="J226" s="9"/>
    </row>
    <row r="227" spans="1:10" ht="24">
      <c r="A227" s="9">
        <v>161</v>
      </c>
      <c r="B227" s="15" t="s">
        <v>358</v>
      </c>
      <c r="C227" s="11">
        <v>35500</v>
      </c>
      <c r="D227" s="9" t="s">
        <v>119</v>
      </c>
      <c r="E227" s="9" t="s">
        <v>251</v>
      </c>
      <c r="F227" s="14">
        <v>19358.36</v>
      </c>
      <c r="G227" s="9">
        <v>2016</v>
      </c>
      <c r="H227" s="9" t="s">
        <v>45</v>
      </c>
      <c r="I227" s="9" t="s">
        <v>204</v>
      </c>
      <c r="J227" s="9"/>
    </row>
    <row r="228" spans="1:10" ht="60">
      <c r="A228" s="9">
        <v>162</v>
      </c>
      <c r="B228" s="10" t="s">
        <v>359</v>
      </c>
      <c r="C228" s="11">
        <v>35000</v>
      </c>
      <c r="D228" s="9" t="s">
        <v>119</v>
      </c>
      <c r="E228" s="9" t="s">
        <v>251</v>
      </c>
      <c r="F228" s="12"/>
      <c r="G228" s="13"/>
      <c r="H228" s="13"/>
      <c r="I228" s="13"/>
      <c r="J228" s="13"/>
    </row>
    <row r="229" spans="1:10" ht="60">
      <c r="A229" s="9">
        <v>163</v>
      </c>
      <c r="B229" s="15" t="s">
        <v>360</v>
      </c>
      <c r="C229" s="11">
        <v>35000</v>
      </c>
      <c r="D229" s="9" t="s">
        <v>119</v>
      </c>
      <c r="E229" s="9" t="s">
        <v>251</v>
      </c>
      <c r="F229" s="12"/>
      <c r="G229" s="13"/>
      <c r="H229" s="13"/>
      <c r="I229" s="13"/>
      <c r="J229" s="13"/>
    </row>
    <row r="230" spans="1:10" ht="48">
      <c r="A230" s="9">
        <v>164</v>
      </c>
      <c r="B230" s="15" t="s">
        <v>361</v>
      </c>
      <c r="C230" s="11">
        <v>34350</v>
      </c>
      <c r="D230" s="9" t="s">
        <v>71</v>
      </c>
      <c r="E230" s="9" t="s">
        <v>251</v>
      </c>
      <c r="F230" s="14">
        <v>2389.6799999999998</v>
      </c>
      <c r="G230" s="9">
        <v>2016</v>
      </c>
      <c r="H230" s="9" t="s">
        <v>45</v>
      </c>
      <c r="I230" s="9" t="s">
        <v>204</v>
      </c>
      <c r="J230" s="9" t="s">
        <v>362</v>
      </c>
    </row>
    <row r="231" spans="1:10" ht="36">
      <c r="A231" s="63">
        <v>165</v>
      </c>
      <c r="B231" s="57" t="s">
        <v>363</v>
      </c>
      <c r="C231" s="58">
        <v>33500</v>
      </c>
      <c r="D231" s="56" t="s">
        <v>119</v>
      </c>
      <c r="E231" s="56" t="s">
        <v>251</v>
      </c>
      <c r="F231" s="14">
        <v>19588.29</v>
      </c>
      <c r="G231" s="9">
        <v>2016</v>
      </c>
      <c r="H231" s="9" t="s">
        <v>123</v>
      </c>
      <c r="I231" s="9" t="s">
        <v>172</v>
      </c>
      <c r="J231" s="19" t="s">
        <v>363</v>
      </c>
    </row>
    <row r="232" spans="1:10" ht="48">
      <c r="A232" s="64"/>
      <c r="B232" s="57"/>
      <c r="C232" s="58"/>
      <c r="D232" s="56"/>
      <c r="E232" s="56"/>
      <c r="F232" s="14">
        <v>1001.3</v>
      </c>
      <c r="G232" s="9">
        <v>2016</v>
      </c>
      <c r="H232" s="9" t="s">
        <v>45</v>
      </c>
      <c r="I232" s="9" t="s">
        <v>202</v>
      </c>
      <c r="J232" s="19" t="s">
        <v>364</v>
      </c>
    </row>
    <row r="233" spans="1:10" ht="36">
      <c r="A233" s="9">
        <v>166</v>
      </c>
      <c r="B233" s="10" t="s">
        <v>365</v>
      </c>
      <c r="C233" s="11">
        <v>32400</v>
      </c>
      <c r="D233" s="9" t="s">
        <v>71</v>
      </c>
      <c r="E233" s="9" t="s">
        <v>251</v>
      </c>
      <c r="F233" s="14"/>
      <c r="G233" s="9"/>
      <c r="H233" s="9"/>
      <c r="I233" s="9"/>
      <c r="J233" s="9"/>
    </row>
    <row r="234" spans="1:10" ht="24">
      <c r="A234" s="56">
        <v>167</v>
      </c>
      <c r="B234" s="61" t="s">
        <v>366</v>
      </c>
      <c r="C234" s="58">
        <v>32220</v>
      </c>
      <c r="D234" s="56" t="s">
        <v>119</v>
      </c>
      <c r="E234" s="56" t="s">
        <v>251</v>
      </c>
      <c r="F234" s="14" t="s">
        <v>367</v>
      </c>
      <c r="G234" s="9">
        <v>2016</v>
      </c>
      <c r="H234" s="9" t="s">
        <v>123</v>
      </c>
      <c r="I234" s="9" t="s">
        <v>172</v>
      </c>
      <c r="J234" s="9"/>
    </row>
    <row r="235" spans="1:10" ht="24">
      <c r="A235" s="56"/>
      <c r="B235" s="61"/>
      <c r="C235" s="58"/>
      <c r="D235" s="56"/>
      <c r="E235" s="56"/>
      <c r="F235" s="14" t="s">
        <v>368</v>
      </c>
      <c r="G235" s="9">
        <v>2016</v>
      </c>
      <c r="H235" s="9" t="s">
        <v>45</v>
      </c>
      <c r="I235" s="9" t="s">
        <v>204</v>
      </c>
      <c r="J235" s="9"/>
    </row>
    <row r="236" spans="1:10" ht="48">
      <c r="A236" s="9">
        <v>168</v>
      </c>
      <c r="B236" s="15" t="s">
        <v>369</v>
      </c>
      <c r="C236" s="11">
        <v>32200</v>
      </c>
      <c r="D236" s="9" t="s">
        <v>119</v>
      </c>
      <c r="E236" s="9" t="s">
        <v>251</v>
      </c>
      <c r="F236" s="14">
        <v>27259.85</v>
      </c>
      <c r="G236" s="9">
        <v>2016</v>
      </c>
      <c r="H236" s="9" t="s">
        <v>119</v>
      </c>
      <c r="I236" s="9" t="s">
        <v>207</v>
      </c>
      <c r="J236" s="9"/>
    </row>
    <row r="237" spans="1:10" ht="24">
      <c r="A237" s="9">
        <v>169</v>
      </c>
      <c r="B237" s="10" t="s">
        <v>370</v>
      </c>
      <c r="C237" s="11">
        <v>31700</v>
      </c>
      <c r="D237" s="9" t="s">
        <v>119</v>
      </c>
      <c r="E237" s="9" t="s">
        <v>251</v>
      </c>
      <c r="F237" s="14">
        <v>6323.42</v>
      </c>
      <c r="G237" s="9">
        <v>2016</v>
      </c>
      <c r="H237" s="9" t="s">
        <v>45</v>
      </c>
      <c r="I237" s="17" t="s">
        <v>184</v>
      </c>
      <c r="J237" s="19"/>
    </row>
    <row r="238" spans="1:10" ht="36">
      <c r="A238" s="9">
        <v>170</v>
      </c>
      <c r="B238" s="15" t="s">
        <v>371</v>
      </c>
      <c r="C238" s="11">
        <v>31600.000000000004</v>
      </c>
      <c r="D238" s="9" t="s">
        <v>71</v>
      </c>
      <c r="E238" s="9" t="s">
        <v>251</v>
      </c>
      <c r="F238" s="14">
        <v>33623</v>
      </c>
      <c r="G238" s="9">
        <v>2016</v>
      </c>
      <c r="H238" s="9" t="s">
        <v>123</v>
      </c>
      <c r="I238" s="9" t="s">
        <v>228</v>
      </c>
      <c r="J238" s="9" t="s">
        <v>372</v>
      </c>
    </row>
    <row r="239" spans="1:10" ht="60">
      <c r="A239" s="9">
        <v>171</v>
      </c>
      <c r="B239" s="15" t="s">
        <v>373</v>
      </c>
      <c r="C239" s="11">
        <v>31550</v>
      </c>
      <c r="D239" s="9" t="s">
        <v>71</v>
      </c>
      <c r="E239" s="9" t="s">
        <v>251</v>
      </c>
      <c r="F239" s="14">
        <v>1930.8</v>
      </c>
      <c r="G239" s="9">
        <v>2016</v>
      </c>
      <c r="H239" s="9" t="s">
        <v>45</v>
      </c>
      <c r="I239" s="9" t="s">
        <v>46</v>
      </c>
      <c r="J239" s="9" t="s">
        <v>374</v>
      </c>
    </row>
    <row r="240" spans="1:10" ht="24">
      <c r="A240" s="9">
        <v>172</v>
      </c>
      <c r="B240" s="10" t="s">
        <v>375</v>
      </c>
      <c r="C240" s="11">
        <v>31300</v>
      </c>
      <c r="D240" s="9" t="s">
        <v>119</v>
      </c>
      <c r="E240" s="9" t="s">
        <v>251</v>
      </c>
      <c r="F240" s="14"/>
      <c r="G240" s="9"/>
      <c r="H240" s="9"/>
      <c r="I240" s="9"/>
      <c r="J240" s="9"/>
    </row>
    <row r="241" spans="1:10" ht="24">
      <c r="A241" s="56">
        <v>173</v>
      </c>
      <c r="B241" s="61" t="s">
        <v>376</v>
      </c>
      <c r="C241" s="58">
        <v>30700</v>
      </c>
      <c r="D241" s="56" t="s">
        <v>119</v>
      </c>
      <c r="E241" s="56" t="s">
        <v>251</v>
      </c>
      <c r="F241" s="42">
        <v>8633</v>
      </c>
      <c r="G241" s="9">
        <v>2016</v>
      </c>
      <c r="H241" s="9" t="s">
        <v>123</v>
      </c>
      <c r="I241" s="9" t="s">
        <v>377</v>
      </c>
      <c r="J241" s="13"/>
    </row>
    <row r="242" spans="1:10" ht="24">
      <c r="A242" s="56"/>
      <c r="B242" s="61"/>
      <c r="C242" s="58"/>
      <c r="D242" s="56"/>
      <c r="E242" s="56"/>
      <c r="F242" s="42">
        <v>1973.81</v>
      </c>
      <c r="G242" s="9">
        <v>2016</v>
      </c>
      <c r="H242" s="9" t="s">
        <v>45</v>
      </c>
      <c r="I242" s="9" t="s">
        <v>46</v>
      </c>
      <c r="J242" s="13"/>
    </row>
    <row r="243" spans="1:10" ht="24">
      <c r="A243" s="9">
        <v>174</v>
      </c>
      <c r="B243" s="10" t="s">
        <v>378</v>
      </c>
      <c r="C243" s="11">
        <v>30100</v>
      </c>
      <c r="D243" s="9" t="s">
        <v>119</v>
      </c>
      <c r="E243" s="9" t="s">
        <v>251</v>
      </c>
      <c r="F243" s="14">
        <v>14038.2</v>
      </c>
      <c r="G243" s="9">
        <v>2016</v>
      </c>
      <c r="H243" s="9" t="s">
        <v>45</v>
      </c>
      <c r="I243" s="17" t="s">
        <v>379</v>
      </c>
      <c r="J243" s="9"/>
    </row>
    <row r="244" spans="1:10" ht="36">
      <c r="A244" s="9">
        <v>175</v>
      </c>
      <c r="B244" s="10" t="s">
        <v>380</v>
      </c>
      <c r="C244" s="11">
        <v>30000</v>
      </c>
      <c r="D244" s="9" t="s">
        <v>119</v>
      </c>
      <c r="E244" s="9" t="s">
        <v>251</v>
      </c>
      <c r="F244" s="14"/>
      <c r="G244" s="9"/>
      <c r="H244" s="9"/>
      <c r="I244" s="9"/>
      <c r="J244" s="9"/>
    </row>
    <row r="245" spans="1:10" ht="24">
      <c r="A245" s="9">
        <v>176</v>
      </c>
      <c r="B245" s="10" t="s">
        <v>381</v>
      </c>
      <c r="C245" s="11">
        <v>30000</v>
      </c>
      <c r="D245" s="9" t="s">
        <v>119</v>
      </c>
      <c r="E245" s="9" t="s">
        <v>251</v>
      </c>
      <c r="F245" s="14">
        <v>54431.44</v>
      </c>
      <c r="G245" s="9">
        <v>2016</v>
      </c>
      <c r="H245" s="9" t="s">
        <v>123</v>
      </c>
      <c r="I245" s="9" t="s">
        <v>382</v>
      </c>
      <c r="J245" s="9"/>
    </row>
    <row r="246" spans="1:10" ht="48">
      <c r="A246" s="9">
        <v>177</v>
      </c>
      <c r="B246" s="10" t="s">
        <v>383</v>
      </c>
      <c r="C246" s="11">
        <v>30000</v>
      </c>
      <c r="D246" s="9" t="s">
        <v>45</v>
      </c>
      <c r="E246" s="9" t="s">
        <v>384</v>
      </c>
      <c r="F246" s="12"/>
      <c r="G246" s="13"/>
      <c r="H246" s="13"/>
      <c r="I246" s="13"/>
      <c r="J246" s="13"/>
    </row>
    <row r="247" spans="1:10" ht="72">
      <c r="A247" s="9">
        <v>178</v>
      </c>
      <c r="B247" s="15" t="s">
        <v>385</v>
      </c>
      <c r="C247" s="11">
        <v>30000</v>
      </c>
      <c r="D247" s="9" t="s">
        <v>45</v>
      </c>
      <c r="E247" s="9" t="s">
        <v>251</v>
      </c>
      <c r="F247" s="14"/>
      <c r="G247" s="24"/>
      <c r="H247" s="24"/>
      <c r="I247" s="24"/>
      <c r="J247" s="24"/>
    </row>
    <row r="248" spans="1:10" ht="24">
      <c r="A248" s="9">
        <v>179</v>
      </c>
      <c r="B248" s="15" t="s">
        <v>386</v>
      </c>
      <c r="C248" s="11">
        <v>30000</v>
      </c>
      <c r="D248" s="9" t="s">
        <v>45</v>
      </c>
      <c r="E248" s="9" t="s">
        <v>384</v>
      </c>
      <c r="F248" s="14"/>
      <c r="G248" s="24"/>
      <c r="H248" s="24"/>
      <c r="I248" s="24"/>
      <c r="J248" s="24"/>
    </row>
    <row r="249" spans="1:10" ht="48">
      <c r="A249" s="9">
        <v>180</v>
      </c>
      <c r="B249" s="10" t="s">
        <v>387</v>
      </c>
      <c r="C249" s="11">
        <v>30000</v>
      </c>
      <c r="D249" s="9" t="s">
        <v>45</v>
      </c>
      <c r="E249" s="9" t="s">
        <v>384</v>
      </c>
      <c r="F249" s="14">
        <v>18391</v>
      </c>
      <c r="G249" s="9">
        <v>2016</v>
      </c>
      <c r="H249" s="9"/>
      <c r="I249" s="9" t="s">
        <v>144</v>
      </c>
      <c r="J249" s="9" t="s">
        <v>388</v>
      </c>
    </row>
    <row r="250" spans="1:10" ht="24">
      <c r="A250" s="9">
        <v>181</v>
      </c>
      <c r="B250" s="10" t="s">
        <v>389</v>
      </c>
      <c r="C250" s="11">
        <v>30000</v>
      </c>
      <c r="D250" s="9" t="s">
        <v>45</v>
      </c>
      <c r="E250" s="9" t="s">
        <v>384</v>
      </c>
      <c r="F250" s="12"/>
      <c r="G250" s="13"/>
      <c r="H250" s="13"/>
      <c r="I250" s="13"/>
      <c r="J250" s="13"/>
    </row>
    <row r="251" spans="1:10" ht="36">
      <c r="A251" s="9">
        <v>182</v>
      </c>
      <c r="B251" s="15" t="s">
        <v>390</v>
      </c>
      <c r="C251" s="11">
        <v>30000</v>
      </c>
      <c r="D251" s="9" t="s">
        <v>45</v>
      </c>
      <c r="E251" s="9" t="s">
        <v>384</v>
      </c>
      <c r="F251" s="14"/>
      <c r="G251" s="9"/>
      <c r="H251" s="9"/>
      <c r="I251" s="9"/>
      <c r="J251" s="9"/>
    </row>
    <row r="252" spans="1:10" ht="36">
      <c r="A252" s="9">
        <v>183</v>
      </c>
      <c r="B252" s="15" t="s">
        <v>391</v>
      </c>
      <c r="C252" s="11">
        <v>30000</v>
      </c>
      <c r="D252" s="9" t="s">
        <v>45</v>
      </c>
      <c r="E252" s="9" t="s">
        <v>384</v>
      </c>
      <c r="F252" s="14"/>
      <c r="G252" s="9"/>
      <c r="H252" s="9"/>
      <c r="I252" s="9"/>
      <c r="J252" s="9"/>
    </row>
    <row r="253" spans="1:10" ht="24">
      <c r="A253" s="9">
        <v>184</v>
      </c>
      <c r="B253" s="15" t="s">
        <v>392</v>
      </c>
      <c r="C253" s="11">
        <v>29600</v>
      </c>
      <c r="D253" s="9" t="s">
        <v>45</v>
      </c>
      <c r="E253" s="9" t="s">
        <v>384</v>
      </c>
      <c r="F253" s="14"/>
      <c r="G253" s="24"/>
      <c r="H253" s="24"/>
      <c r="I253" s="24"/>
      <c r="J253" s="24"/>
    </row>
    <row r="254" spans="1:10" ht="24">
      <c r="A254" s="9">
        <v>185</v>
      </c>
      <c r="B254" s="15" t="s">
        <v>393</v>
      </c>
      <c r="C254" s="11">
        <v>29000</v>
      </c>
      <c r="D254" s="9" t="s">
        <v>45</v>
      </c>
      <c r="E254" s="9" t="s">
        <v>384</v>
      </c>
      <c r="F254" s="14"/>
      <c r="G254" s="9"/>
      <c r="H254" s="9"/>
      <c r="I254" s="9"/>
      <c r="J254" s="9"/>
    </row>
    <row r="255" spans="1:10" ht="36">
      <c r="A255" s="9">
        <v>186</v>
      </c>
      <c r="B255" s="15" t="s">
        <v>394</v>
      </c>
      <c r="C255" s="11">
        <v>28800</v>
      </c>
      <c r="D255" s="9" t="s">
        <v>45</v>
      </c>
      <c r="E255" s="9" t="s">
        <v>384</v>
      </c>
      <c r="F255" s="14">
        <v>4968</v>
      </c>
      <c r="G255" s="9">
        <v>2016</v>
      </c>
      <c r="H255" s="9"/>
      <c r="I255" s="9" t="s">
        <v>202</v>
      </c>
      <c r="J255" s="9" t="s">
        <v>395</v>
      </c>
    </row>
    <row r="256" spans="1:10" ht="48">
      <c r="A256" s="9">
        <v>187</v>
      </c>
      <c r="B256" s="15" t="s">
        <v>396</v>
      </c>
      <c r="C256" s="11">
        <v>28350</v>
      </c>
      <c r="D256" s="9" t="s">
        <v>45</v>
      </c>
      <c r="E256" s="9" t="s">
        <v>384</v>
      </c>
      <c r="F256" s="14">
        <v>28630</v>
      </c>
      <c r="G256" s="9">
        <v>2016</v>
      </c>
      <c r="H256" s="9" t="s">
        <v>45</v>
      </c>
      <c r="I256" s="9" t="s">
        <v>46</v>
      </c>
      <c r="J256" s="9" t="s">
        <v>397</v>
      </c>
    </row>
    <row r="257" spans="1:10" ht="24">
      <c r="A257" s="9">
        <v>188</v>
      </c>
      <c r="B257" s="15" t="s">
        <v>398</v>
      </c>
      <c r="C257" s="11">
        <v>28320</v>
      </c>
      <c r="D257" s="9" t="s">
        <v>45</v>
      </c>
      <c r="E257" s="9" t="s">
        <v>384</v>
      </c>
      <c r="F257" s="14">
        <v>8456.2099999999991</v>
      </c>
      <c r="G257" s="17">
        <v>2016</v>
      </c>
      <c r="H257" s="17" t="s">
        <v>123</v>
      </c>
      <c r="I257" s="17" t="s">
        <v>228</v>
      </c>
      <c r="J257" s="9"/>
    </row>
    <row r="258" spans="1:10" ht="24">
      <c r="A258" s="9">
        <v>189</v>
      </c>
      <c r="B258" s="15" t="s">
        <v>399</v>
      </c>
      <c r="C258" s="11">
        <v>28000.000000000004</v>
      </c>
      <c r="D258" s="9" t="s">
        <v>45</v>
      </c>
      <c r="E258" s="9" t="s">
        <v>384</v>
      </c>
      <c r="F258" s="14"/>
      <c r="G258" s="9"/>
      <c r="H258" s="9"/>
      <c r="I258" s="9"/>
      <c r="J258" s="9"/>
    </row>
    <row r="259" spans="1:10" ht="24">
      <c r="A259" s="9">
        <v>190</v>
      </c>
      <c r="B259" s="15" t="s">
        <v>400</v>
      </c>
      <c r="C259" s="11">
        <v>27000</v>
      </c>
      <c r="D259" s="9" t="s">
        <v>45</v>
      </c>
      <c r="E259" s="9" t="s">
        <v>384</v>
      </c>
      <c r="F259" s="14"/>
      <c r="G259" s="9"/>
      <c r="H259" s="9"/>
      <c r="I259" s="9"/>
      <c r="J259" s="9"/>
    </row>
    <row r="260" spans="1:10" ht="24">
      <c r="A260" s="9">
        <v>191</v>
      </c>
      <c r="B260" s="15" t="s">
        <v>401</v>
      </c>
      <c r="C260" s="11">
        <v>26850</v>
      </c>
      <c r="D260" s="9" t="s">
        <v>45</v>
      </c>
      <c r="E260" s="9" t="s">
        <v>384</v>
      </c>
      <c r="F260" s="14"/>
      <c r="G260" s="9"/>
      <c r="H260" s="9"/>
      <c r="I260" s="9"/>
      <c r="J260" s="9"/>
    </row>
    <row r="261" spans="1:10" ht="24">
      <c r="A261" s="9">
        <v>192</v>
      </c>
      <c r="B261" s="15" t="s">
        <v>402</v>
      </c>
      <c r="C261" s="11">
        <v>26300</v>
      </c>
      <c r="D261" s="9" t="s">
        <v>45</v>
      </c>
      <c r="E261" s="9" t="s">
        <v>384</v>
      </c>
      <c r="F261" s="14">
        <v>9254.26</v>
      </c>
      <c r="G261" s="13">
        <v>2016</v>
      </c>
      <c r="H261" s="9" t="s">
        <v>45</v>
      </c>
      <c r="I261" s="9" t="s">
        <v>46</v>
      </c>
      <c r="J261" s="13"/>
    </row>
    <row r="262" spans="1:10" ht="24">
      <c r="A262" s="9">
        <v>193</v>
      </c>
      <c r="B262" s="15" t="s">
        <v>403</v>
      </c>
      <c r="C262" s="11">
        <v>25000</v>
      </c>
      <c r="D262" s="9" t="s">
        <v>45</v>
      </c>
      <c r="E262" s="9" t="s">
        <v>384</v>
      </c>
      <c r="F262" s="14"/>
      <c r="G262" s="9"/>
      <c r="H262" s="9"/>
      <c r="I262" s="9"/>
      <c r="J262" s="9"/>
    </row>
    <row r="263" spans="1:10" ht="24">
      <c r="A263" s="9">
        <v>194</v>
      </c>
      <c r="B263" s="10" t="s">
        <v>404</v>
      </c>
      <c r="C263" s="11">
        <v>25000</v>
      </c>
      <c r="D263" s="9" t="s">
        <v>45</v>
      </c>
      <c r="E263" s="9" t="s">
        <v>384</v>
      </c>
      <c r="F263" s="12"/>
      <c r="G263" s="13"/>
      <c r="H263" s="13"/>
      <c r="I263" s="13"/>
      <c r="J263" s="13"/>
    </row>
    <row r="264" spans="1:10" ht="48">
      <c r="A264" s="9">
        <v>195</v>
      </c>
      <c r="B264" s="10" t="s">
        <v>405</v>
      </c>
      <c r="C264" s="11">
        <v>25000</v>
      </c>
      <c r="D264" s="9" t="s">
        <v>45</v>
      </c>
      <c r="E264" s="9" t="s">
        <v>384</v>
      </c>
      <c r="F264" s="30"/>
      <c r="G264" s="9"/>
      <c r="H264" s="9"/>
      <c r="I264" s="9"/>
      <c r="J264" s="9"/>
    </row>
    <row r="265" spans="1:10" ht="48">
      <c r="A265" s="9">
        <v>196</v>
      </c>
      <c r="B265" s="15" t="s">
        <v>406</v>
      </c>
      <c r="C265" s="11">
        <v>24700</v>
      </c>
      <c r="D265" s="9" t="s">
        <v>45</v>
      </c>
      <c r="E265" s="9" t="s">
        <v>384</v>
      </c>
      <c r="F265" s="14"/>
      <c r="G265" s="9"/>
      <c r="H265" s="9"/>
      <c r="I265" s="9"/>
      <c r="J265" s="9"/>
    </row>
    <row r="266" spans="1:10" ht="72">
      <c r="A266" s="9">
        <v>197</v>
      </c>
      <c r="B266" s="15" t="s">
        <v>407</v>
      </c>
      <c r="C266" s="11">
        <v>24300</v>
      </c>
      <c r="D266" s="9" t="s">
        <v>45</v>
      </c>
      <c r="E266" s="9" t="s">
        <v>384</v>
      </c>
      <c r="F266" s="14">
        <v>47746.81</v>
      </c>
      <c r="G266" s="9">
        <v>2016</v>
      </c>
      <c r="H266" s="9" t="s">
        <v>71</v>
      </c>
      <c r="I266" s="9" t="s">
        <v>98</v>
      </c>
      <c r="J266" s="9" t="s">
        <v>408</v>
      </c>
    </row>
    <row r="267" spans="1:10" ht="24">
      <c r="A267" s="9">
        <v>198</v>
      </c>
      <c r="B267" s="10" t="s">
        <v>409</v>
      </c>
      <c r="C267" s="11">
        <v>23950</v>
      </c>
      <c r="D267" s="9" t="s">
        <v>45</v>
      </c>
      <c r="E267" s="9" t="s">
        <v>384</v>
      </c>
      <c r="F267" s="14"/>
      <c r="G267" s="9"/>
      <c r="H267" s="9"/>
      <c r="I267" s="9"/>
      <c r="J267" s="9"/>
    </row>
    <row r="268" spans="1:10" ht="24">
      <c r="A268" s="9">
        <v>199</v>
      </c>
      <c r="B268" s="15" t="s">
        <v>410</v>
      </c>
      <c r="C268" s="11">
        <v>23000</v>
      </c>
      <c r="D268" s="9" t="s">
        <v>45</v>
      </c>
      <c r="E268" s="9" t="s">
        <v>384</v>
      </c>
      <c r="F268" s="14">
        <v>8352.6</v>
      </c>
      <c r="G268" s="9">
        <v>2016</v>
      </c>
      <c r="H268" s="9" t="s">
        <v>45</v>
      </c>
      <c r="I268" s="9" t="s">
        <v>46</v>
      </c>
      <c r="J268" s="9"/>
    </row>
    <row r="269" spans="1:10" ht="24">
      <c r="A269" s="9">
        <v>200</v>
      </c>
      <c r="B269" s="10" t="s">
        <v>411</v>
      </c>
      <c r="C269" s="11">
        <v>23000</v>
      </c>
      <c r="D269" s="9" t="s">
        <v>45</v>
      </c>
      <c r="E269" s="9" t="s">
        <v>384</v>
      </c>
      <c r="F269" s="14"/>
      <c r="G269" s="9"/>
      <c r="H269" s="9"/>
      <c r="I269" s="9"/>
      <c r="J269" s="9"/>
    </row>
    <row r="270" spans="1:10" ht="36">
      <c r="A270" s="9">
        <v>201</v>
      </c>
      <c r="B270" s="15" t="s">
        <v>412</v>
      </c>
      <c r="C270" s="11">
        <v>22600</v>
      </c>
      <c r="D270" s="9" t="s">
        <v>45</v>
      </c>
      <c r="E270" s="9" t="s">
        <v>384</v>
      </c>
      <c r="F270" s="14"/>
      <c r="G270" s="9"/>
      <c r="H270" s="9"/>
      <c r="I270" s="9"/>
      <c r="J270" s="9"/>
    </row>
    <row r="271" spans="1:10" ht="24">
      <c r="A271" s="9">
        <v>202</v>
      </c>
      <c r="B271" s="15" t="s">
        <v>413</v>
      </c>
      <c r="C271" s="11">
        <v>22600</v>
      </c>
      <c r="D271" s="9" t="s">
        <v>45</v>
      </c>
      <c r="E271" s="9" t="s">
        <v>384</v>
      </c>
      <c r="F271" s="14"/>
      <c r="G271" s="9"/>
      <c r="H271" s="9"/>
      <c r="I271" s="9"/>
      <c r="J271" s="9"/>
    </row>
    <row r="272" spans="1:10" ht="24">
      <c r="A272" s="9">
        <v>203</v>
      </c>
      <c r="B272" s="10" t="s">
        <v>414</v>
      </c>
      <c r="C272" s="11">
        <v>22500.000000000004</v>
      </c>
      <c r="D272" s="9" t="s">
        <v>45</v>
      </c>
      <c r="E272" s="9" t="s">
        <v>384</v>
      </c>
      <c r="F272" s="12" t="s">
        <v>415</v>
      </c>
      <c r="G272" s="13"/>
      <c r="H272" s="13"/>
      <c r="I272" s="13"/>
      <c r="J272" s="13"/>
    </row>
    <row r="273" spans="1:10" ht="36">
      <c r="A273" s="9">
        <v>204</v>
      </c>
      <c r="B273" s="10" t="s">
        <v>416</v>
      </c>
      <c r="C273" s="11">
        <v>22210</v>
      </c>
      <c r="D273" s="9" t="s">
        <v>45</v>
      </c>
      <c r="E273" s="9" t="s">
        <v>384</v>
      </c>
      <c r="F273" s="12">
        <v>55524</v>
      </c>
      <c r="G273" s="13">
        <v>2016</v>
      </c>
      <c r="H273" s="13" t="s">
        <v>16</v>
      </c>
      <c r="I273" s="13" t="s">
        <v>17</v>
      </c>
      <c r="J273" s="13" t="s">
        <v>417</v>
      </c>
    </row>
    <row r="274" spans="1:10" ht="24">
      <c r="A274" s="9">
        <v>205</v>
      </c>
      <c r="B274" s="10" t="s">
        <v>418</v>
      </c>
      <c r="C274" s="11">
        <v>21650</v>
      </c>
      <c r="D274" s="9" t="s">
        <v>45</v>
      </c>
      <c r="E274" s="9" t="s">
        <v>384</v>
      </c>
      <c r="F274" s="14">
        <v>10530.09</v>
      </c>
      <c r="G274" s="9">
        <v>2016</v>
      </c>
      <c r="H274" s="9" t="s">
        <v>45</v>
      </c>
      <c r="I274" s="9" t="s">
        <v>46</v>
      </c>
      <c r="J274" s="9"/>
    </row>
    <row r="275" spans="1:10" ht="36">
      <c r="A275" s="56">
        <v>206</v>
      </c>
      <c r="B275" s="57" t="s">
        <v>419</v>
      </c>
      <c r="C275" s="58">
        <v>21050</v>
      </c>
      <c r="D275" s="56" t="s">
        <v>45</v>
      </c>
      <c r="E275" s="56" t="s">
        <v>384</v>
      </c>
      <c r="F275" s="14">
        <v>19193.8</v>
      </c>
      <c r="G275" s="9">
        <v>2016</v>
      </c>
      <c r="H275" s="9"/>
      <c r="I275" s="9" t="s">
        <v>202</v>
      </c>
      <c r="J275" s="9" t="s">
        <v>420</v>
      </c>
    </row>
    <row r="276" spans="1:10" ht="60">
      <c r="A276" s="56"/>
      <c r="B276" s="57"/>
      <c r="C276" s="58"/>
      <c r="D276" s="56"/>
      <c r="E276" s="56"/>
      <c r="F276" s="14">
        <v>1880</v>
      </c>
      <c r="G276" s="9">
        <v>2016</v>
      </c>
      <c r="H276" s="9" t="s">
        <v>45</v>
      </c>
      <c r="I276" s="9" t="s">
        <v>46</v>
      </c>
      <c r="J276" s="9" t="s">
        <v>421</v>
      </c>
    </row>
    <row r="277" spans="1:10" ht="24">
      <c r="A277" s="9">
        <v>207</v>
      </c>
      <c r="B277" s="10" t="s">
        <v>422</v>
      </c>
      <c r="C277" s="11">
        <v>21000</v>
      </c>
      <c r="D277" s="9" t="s">
        <v>45</v>
      </c>
      <c r="E277" s="9" t="s">
        <v>384</v>
      </c>
      <c r="F277" s="12"/>
      <c r="G277" s="13"/>
      <c r="H277" s="13"/>
      <c r="I277" s="13"/>
      <c r="J277" s="13"/>
    </row>
    <row r="278" spans="1:10" ht="36">
      <c r="A278" s="9">
        <v>208</v>
      </c>
      <c r="B278" s="15" t="s">
        <v>423</v>
      </c>
      <c r="C278" s="11">
        <v>21000</v>
      </c>
      <c r="D278" s="9" t="s">
        <v>45</v>
      </c>
      <c r="E278" s="9" t="s">
        <v>384</v>
      </c>
      <c r="F278" s="14"/>
      <c r="G278" s="9"/>
      <c r="H278" s="9"/>
      <c r="I278" s="9"/>
      <c r="J278" s="9"/>
    </row>
    <row r="279" spans="1:10" ht="36">
      <c r="A279" s="9">
        <v>209</v>
      </c>
      <c r="B279" s="15" t="s">
        <v>424</v>
      </c>
      <c r="C279" s="11">
        <v>20850</v>
      </c>
      <c r="D279" s="9" t="s">
        <v>45</v>
      </c>
      <c r="E279" s="9" t="s">
        <v>384</v>
      </c>
      <c r="F279" s="14">
        <v>41900</v>
      </c>
      <c r="G279" s="9">
        <v>2016</v>
      </c>
      <c r="H279" s="13" t="s">
        <v>16</v>
      </c>
      <c r="I279" s="9" t="s">
        <v>17</v>
      </c>
      <c r="J279" s="9" t="s">
        <v>425</v>
      </c>
    </row>
    <row r="280" spans="1:10" ht="24">
      <c r="A280" s="9">
        <v>210</v>
      </c>
      <c r="B280" s="10" t="s">
        <v>426</v>
      </c>
      <c r="C280" s="11">
        <v>20630</v>
      </c>
      <c r="D280" s="9" t="s">
        <v>45</v>
      </c>
      <c r="E280" s="9" t="s">
        <v>384</v>
      </c>
      <c r="F280" s="14"/>
      <c r="G280" s="9"/>
      <c r="H280" s="9"/>
      <c r="I280" s="9"/>
      <c r="J280" s="9"/>
    </row>
    <row r="281" spans="1:10" ht="48">
      <c r="A281" s="9">
        <v>211</v>
      </c>
      <c r="B281" s="10" t="s">
        <v>427</v>
      </c>
      <c r="C281" s="11">
        <v>20350</v>
      </c>
      <c r="D281" s="9" t="s">
        <v>45</v>
      </c>
      <c r="E281" s="9" t="s">
        <v>384</v>
      </c>
      <c r="F281" s="14">
        <v>23954.959999999999</v>
      </c>
      <c r="G281" s="9">
        <v>2016</v>
      </c>
      <c r="H281" s="9" t="s">
        <v>45</v>
      </c>
      <c r="I281" s="9" t="s">
        <v>204</v>
      </c>
      <c r="J281" s="9" t="s">
        <v>428</v>
      </c>
    </row>
    <row r="282" spans="1:10" ht="36">
      <c r="A282" s="9">
        <v>212</v>
      </c>
      <c r="B282" s="10" t="s">
        <v>429</v>
      </c>
      <c r="C282" s="11">
        <v>20220</v>
      </c>
      <c r="D282" s="9" t="s">
        <v>45</v>
      </c>
      <c r="E282" s="9" t="s">
        <v>384</v>
      </c>
      <c r="F282" s="14">
        <v>6317.44</v>
      </c>
      <c r="G282" s="9">
        <v>2016</v>
      </c>
      <c r="H282" s="9" t="s">
        <v>119</v>
      </c>
      <c r="I282" s="9" t="s">
        <v>98</v>
      </c>
      <c r="J282" s="9" t="s">
        <v>430</v>
      </c>
    </row>
    <row r="283" spans="1:10" ht="24">
      <c r="A283" s="9">
        <v>213</v>
      </c>
      <c r="B283" s="10" t="s">
        <v>431</v>
      </c>
      <c r="C283" s="11">
        <v>20000.000000000004</v>
      </c>
      <c r="D283" s="9" t="s">
        <v>45</v>
      </c>
      <c r="E283" s="9" t="s">
        <v>384</v>
      </c>
      <c r="F283" s="12"/>
      <c r="G283" s="13"/>
      <c r="H283" s="13"/>
      <c r="I283" s="13"/>
      <c r="J283" s="13"/>
    </row>
    <row r="284" spans="1:10" ht="48">
      <c r="A284" s="9">
        <v>214</v>
      </c>
      <c r="B284" s="15" t="s">
        <v>432</v>
      </c>
      <c r="C284" s="11">
        <v>20000</v>
      </c>
      <c r="D284" s="9" t="s">
        <v>45</v>
      </c>
      <c r="E284" s="9" t="s">
        <v>384</v>
      </c>
      <c r="F284" s="12"/>
      <c r="G284" s="13"/>
      <c r="H284" s="13"/>
      <c r="I284" s="13"/>
      <c r="J284" s="13"/>
    </row>
    <row r="285" spans="1:10" ht="36">
      <c r="A285" s="9">
        <v>215</v>
      </c>
      <c r="B285" s="15" t="s">
        <v>433</v>
      </c>
      <c r="C285" s="11">
        <v>20000</v>
      </c>
      <c r="D285" s="9" t="s">
        <v>45</v>
      </c>
      <c r="E285" s="9" t="s">
        <v>384</v>
      </c>
      <c r="F285" s="12"/>
      <c r="G285" s="13"/>
      <c r="H285" s="13"/>
      <c r="I285" s="13"/>
      <c r="J285" s="13"/>
    </row>
    <row r="286" spans="1:10" ht="36">
      <c r="A286" s="9">
        <v>216</v>
      </c>
      <c r="B286" s="10" t="s">
        <v>434</v>
      </c>
      <c r="C286" s="11">
        <v>20000</v>
      </c>
      <c r="D286" s="9" t="s">
        <v>45</v>
      </c>
      <c r="E286" s="9" t="s">
        <v>384</v>
      </c>
      <c r="F286" s="12">
        <v>24480</v>
      </c>
      <c r="G286" s="13">
        <v>2016</v>
      </c>
      <c r="H286" s="13" t="s">
        <v>16</v>
      </c>
      <c r="I286" s="9" t="s">
        <v>17</v>
      </c>
      <c r="J286" s="13" t="s">
        <v>435</v>
      </c>
    </row>
    <row r="287" spans="1:10" ht="24">
      <c r="A287" s="9">
        <v>217</v>
      </c>
      <c r="B287" s="15" t="s">
        <v>436</v>
      </c>
      <c r="C287" s="11">
        <v>20000</v>
      </c>
      <c r="D287" s="9" t="s">
        <v>45</v>
      </c>
      <c r="E287" s="9" t="s">
        <v>384</v>
      </c>
      <c r="F287" s="12"/>
      <c r="G287" s="24"/>
      <c r="H287" s="24"/>
      <c r="I287" s="24"/>
      <c r="J287" s="24"/>
    </row>
    <row r="288" spans="1:10" ht="36">
      <c r="A288" s="9">
        <v>218</v>
      </c>
      <c r="B288" s="15" t="s">
        <v>437</v>
      </c>
      <c r="C288" s="11">
        <v>20000</v>
      </c>
      <c r="D288" s="9" t="s">
        <v>45</v>
      </c>
      <c r="E288" s="9" t="s">
        <v>384</v>
      </c>
      <c r="F288" s="14"/>
      <c r="G288" s="9"/>
      <c r="H288" s="9"/>
      <c r="I288" s="9"/>
      <c r="J288" s="9"/>
    </row>
    <row r="289" spans="1:10" ht="24">
      <c r="A289" s="9">
        <v>219</v>
      </c>
      <c r="B289" s="15" t="s">
        <v>438</v>
      </c>
      <c r="C289" s="11">
        <v>20000</v>
      </c>
      <c r="D289" s="9" t="s">
        <v>45</v>
      </c>
      <c r="E289" s="9" t="s">
        <v>384</v>
      </c>
      <c r="F289" s="14"/>
      <c r="G289" s="9"/>
      <c r="H289" s="9"/>
      <c r="I289" s="9"/>
      <c r="J289" s="9"/>
    </row>
    <row r="290" spans="1:10" ht="24">
      <c r="A290" s="9">
        <v>220</v>
      </c>
      <c r="B290" s="10" t="s">
        <v>439</v>
      </c>
      <c r="C290" s="11">
        <v>20000</v>
      </c>
      <c r="D290" s="9" t="s">
        <v>45</v>
      </c>
      <c r="E290" s="9" t="s">
        <v>384</v>
      </c>
      <c r="F290" s="12"/>
      <c r="G290" s="13"/>
      <c r="H290" s="13"/>
      <c r="I290" s="13"/>
      <c r="J290" s="13"/>
    </row>
    <row r="291" spans="1:10" ht="96">
      <c r="A291" s="9">
        <v>221</v>
      </c>
      <c r="B291" s="15" t="s">
        <v>440</v>
      </c>
      <c r="C291" s="11">
        <v>20000</v>
      </c>
      <c r="D291" s="9" t="s">
        <v>45</v>
      </c>
      <c r="E291" s="9" t="s">
        <v>384</v>
      </c>
      <c r="F291" s="12"/>
      <c r="G291" s="13"/>
      <c r="H291" s="13"/>
      <c r="I291" s="13"/>
      <c r="J291" s="13"/>
    </row>
    <row r="292" spans="1:10" ht="60">
      <c r="A292" s="9">
        <v>222</v>
      </c>
      <c r="B292" s="15" t="s">
        <v>441</v>
      </c>
      <c r="C292" s="11">
        <v>19720</v>
      </c>
      <c r="D292" s="9" t="s">
        <v>45</v>
      </c>
      <c r="E292" s="9" t="s">
        <v>384</v>
      </c>
      <c r="F292" s="14">
        <v>56800.33</v>
      </c>
      <c r="G292" s="9">
        <v>2016</v>
      </c>
      <c r="H292" s="9" t="s">
        <v>442</v>
      </c>
      <c r="I292" s="9" t="s">
        <v>443</v>
      </c>
      <c r="J292" s="31" t="s">
        <v>444</v>
      </c>
    </row>
    <row r="293" spans="1:10" ht="24">
      <c r="A293" s="9">
        <v>223</v>
      </c>
      <c r="B293" s="15" t="s">
        <v>445</v>
      </c>
      <c r="C293" s="11">
        <v>19710</v>
      </c>
      <c r="D293" s="9" t="s">
        <v>45</v>
      </c>
      <c r="E293" s="9" t="s">
        <v>384</v>
      </c>
      <c r="F293" s="14">
        <v>11474</v>
      </c>
      <c r="G293" s="9">
        <v>2016</v>
      </c>
      <c r="H293" s="17" t="s">
        <v>45</v>
      </c>
      <c r="I293" s="9" t="s">
        <v>446</v>
      </c>
      <c r="J293" s="23" t="s">
        <v>447</v>
      </c>
    </row>
    <row r="294" spans="1:10" ht="24">
      <c r="A294" s="9">
        <v>224</v>
      </c>
      <c r="B294" s="15" t="s">
        <v>448</v>
      </c>
      <c r="C294" s="11">
        <v>18920</v>
      </c>
      <c r="D294" s="9" t="s">
        <v>45</v>
      </c>
      <c r="E294" s="9" t="s">
        <v>384</v>
      </c>
      <c r="F294" s="14"/>
      <c r="G294" s="9"/>
      <c r="H294" s="9"/>
      <c r="I294" s="9"/>
      <c r="J294" s="9"/>
    </row>
    <row r="295" spans="1:10" ht="36">
      <c r="A295" s="9">
        <v>225</v>
      </c>
      <c r="B295" s="10" t="s">
        <v>449</v>
      </c>
      <c r="C295" s="11">
        <v>18560</v>
      </c>
      <c r="D295" s="9" t="s">
        <v>45</v>
      </c>
      <c r="E295" s="9" t="s">
        <v>384</v>
      </c>
      <c r="F295" s="12"/>
      <c r="G295" s="9"/>
      <c r="H295" s="9"/>
      <c r="I295" s="9"/>
      <c r="J295" s="9"/>
    </row>
    <row r="296" spans="1:10" ht="48">
      <c r="A296" s="56">
        <v>226</v>
      </c>
      <c r="B296" s="57" t="s">
        <v>450</v>
      </c>
      <c r="C296" s="58">
        <v>18350</v>
      </c>
      <c r="D296" s="56" t="s">
        <v>45</v>
      </c>
      <c r="E296" s="56" t="s">
        <v>384</v>
      </c>
      <c r="F296" s="14">
        <v>4995.5</v>
      </c>
      <c r="G296" s="9">
        <v>2016</v>
      </c>
      <c r="H296" s="9" t="s">
        <v>45</v>
      </c>
      <c r="I296" s="9" t="s">
        <v>144</v>
      </c>
      <c r="J296" s="9" t="s">
        <v>451</v>
      </c>
    </row>
    <row r="297" spans="1:10" ht="84">
      <c r="A297" s="56"/>
      <c r="B297" s="57"/>
      <c r="C297" s="58"/>
      <c r="D297" s="56"/>
      <c r="E297" s="56"/>
      <c r="F297" s="14">
        <v>738.65</v>
      </c>
      <c r="G297" s="9">
        <v>2016</v>
      </c>
      <c r="H297" s="9" t="s">
        <v>45</v>
      </c>
      <c r="I297" s="9" t="s">
        <v>144</v>
      </c>
      <c r="J297" s="9" t="s">
        <v>452</v>
      </c>
    </row>
    <row r="298" spans="1:10" ht="48">
      <c r="A298" s="56"/>
      <c r="B298" s="57"/>
      <c r="C298" s="58"/>
      <c r="D298" s="56"/>
      <c r="E298" s="56"/>
      <c r="F298" s="14">
        <v>5490.2</v>
      </c>
      <c r="G298" s="9">
        <v>2016</v>
      </c>
      <c r="H298" s="9" t="s">
        <v>45</v>
      </c>
      <c r="I298" s="9" t="s">
        <v>144</v>
      </c>
      <c r="J298" s="9" t="s">
        <v>453</v>
      </c>
    </row>
    <row r="299" spans="1:10" ht="96">
      <c r="A299" s="56"/>
      <c r="B299" s="57"/>
      <c r="C299" s="58"/>
      <c r="D299" s="56"/>
      <c r="E299" s="56"/>
      <c r="F299" s="14">
        <v>180</v>
      </c>
      <c r="G299" s="9">
        <v>2016</v>
      </c>
      <c r="H299" s="9" t="s">
        <v>45</v>
      </c>
      <c r="I299" s="9" t="s">
        <v>144</v>
      </c>
      <c r="J299" s="9" t="s">
        <v>454</v>
      </c>
    </row>
    <row r="300" spans="1:10" ht="48">
      <c r="A300" s="9">
        <v>3227</v>
      </c>
      <c r="B300" s="15" t="s">
        <v>455</v>
      </c>
      <c r="C300" s="11">
        <v>18250.000000000004</v>
      </c>
      <c r="D300" s="9" t="s">
        <v>45</v>
      </c>
      <c r="E300" s="9" t="s">
        <v>384</v>
      </c>
      <c r="F300" s="14">
        <v>42952</v>
      </c>
      <c r="G300" s="9">
        <v>2016</v>
      </c>
      <c r="H300" s="9" t="s">
        <v>16</v>
      </c>
      <c r="I300" s="9" t="s">
        <v>17</v>
      </c>
      <c r="J300" s="9" t="s">
        <v>456</v>
      </c>
    </row>
    <row r="301" spans="1:10" ht="48">
      <c r="A301" s="9">
        <v>228</v>
      </c>
      <c r="B301" s="57" t="s">
        <v>457</v>
      </c>
      <c r="C301" s="58">
        <v>18230</v>
      </c>
      <c r="D301" s="56" t="s">
        <v>45</v>
      </c>
      <c r="E301" s="56" t="s">
        <v>384</v>
      </c>
      <c r="F301" s="14">
        <v>4000</v>
      </c>
      <c r="G301" s="56">
        <v>2016</v>
      </c>
      <c r="H301" s="9" t="s">
        <v>45</v>
      </c>
      <c r="I301" s="9" t="s">
        <v>46</v>
      </c>
      <c r="J301" s="9" t="s">
        <v>458</v>
      </c>
    </row>
    <row r="302" spans="1:10" ht="48">
      <c r="A302" s="9">
        <v>229</v>
      </c>
      <c r="B302" s="57"/>
      <c r="C302" s="58"/>
      <c r="D302" s="56"/>
      <c r="E302" s="56"/>
      <c r="F302" s="14">
        <v>4900</v>
      </c>
      <c r="G302" s="56"/>
      <c r="H302" s="9" t="s">
        <v>45</v>
      </c>
      <c r="I302" s="9" t="s">
        <v>144</v>
      </c>
      <c r="J302" s="9" t="s">
        <v>459</v>
      </c>
    </row>
    <row r="303" spans="1:10" ht="36">
      <c r="A303" s="9">
        <v>230</v>
      </c>
      <c r="B303" s="15" t="s">
        <v>460</v>
      </c>
      <c r="C303" s="11">
        <v>18000</v>
      </c>
      <c r="D303" s="9" t="s">
        <v>45</v>
      </c>
      <c r="E303" s="9" t="s">
        <v>384</v>
      </c>
      <c r="F303" s="14"/>
      <c r="G303" s="9"/>
      <c r="H303" s="9"/>
      <c r="I303" s="9"/>
      <c r="J303" s="9"/>
    </row>
    <row r="304" spans="1:10" ht="36">
      <c r="A304" s="9">
        <v>231</v>
      </c>
      <c r="B304" s="15" t="s">
        <v>461</v>
      </c>
      <c r="C304" s="11">
        <v>17600</v>
      </c>
      <c r="D304" s="9" t="s">
        <v>45</v>
      </c>
      <c r="E304" s="9" t="s">
        <v>384</v>
      </c>
      <c r="F304" s="12"/>
      <c r="G304" s="13"/>
      <c r="H304" s="13"/>
      <c r="I304" s="13"/>
      <c r="J304" s="13"/>
    </row>
    <row r="305" spans="1:10" ht="24">
      <c r="A305" s="9">
        <v>232</v>
      </c>
      <c r="B305" s="15" t="s">
        <v>462</v>
      </c>
      <c r="C305" s="11">
        <v>17550</v>
      </c>
      <c r="D305" s="9" t="s">
        <v>45</v>
      </c>
      <c r="E305" s="9" t="s">
        <v>384</v>
      </c>
      <c r="F305" s="14">
        <v>1325.41</v>
      </c>
      <c r="G305" s="9">
        <v>2016</v>
      </c>
      <c r="H305" s="9" t="s">
        <v>45</v>
      </c>
      <c r="I305" s="9" t="s">
        <v>144</v>
      </c>
      <c r="J305" s="9"/>
    </row>
    <row r="306" spans="1:10" ht="24">
      <c r="A306" s="9">
        <v>233</v>
      </c>
      <c r="B306" s="10" t="s">
        <v>463</v>
      </c>
      <c r="C306" s="11">
        <v>17510</v>
      </c>
      <c r="D306" s="9" t="s">
        <v>45</v>
      </c>
      <c r="E306" s="9" t="s">
        <v>384</v>
      </c>
      <c r="F306" s="12"/>
      <c r="G306" s="13"/>
      <c r="H306" s="13"/>
      <c r="I306" s="13"/>
      <c r="J306" s="13"/>
    </row>
    <row r="307" spans="1:10" ht="60">
      <c r="A307" s="9">
        <v>234</v>
      </c>
      <c r="B307" s="10" t="s">
        <v>464</v>
      </c>
      <c r="C307" s="11">
        <v>17500</v>
      </c>
      <c r="D307" s="9" t="s">
        <v>45</v>
      </c>
      <c r="E307" s="9" t="s">
        <v>384</v>
      </c>
      <c r="F307" s="14">
        <v>29620.84</v>
      </c>
      <c r="G307" s="9">
        <v>2016</v>
      </c>
      <c r="H307" s="9" t="s">
        <v>45</v>
      </c>
      <c r="I307" s="9" t="s">
        <v>204</v>
      </c>
      <c r="J307" s="9" t="s">
        <v>465</v>
      </c>
    </row>
    <row r="308" spans="1:10" ht="24">
      <c r="A308" s="9">
        <v>235</v>
      </c>
      <c r="B308" s="15" t="s">
        <v>466</v>
      </c>
      <c r="C308" s="11">
        <v>17500</v>
      </c>
      <c r="D308" s="9" t="s">
        <v>45</v>
      </c>
      <c r="E308" s="9" t="s">
        <v>384</v>
      </c>
      <c r="F308" s="14">
        <v>18056.32</v>
      </c>
      <c r="G308" s="9">
        <v>2016</v>
      </c>
      <c r="H308" s="9" t="s">
        <v>45</v>
      </c>
      <c r="I308" s="9" t="s">
        <v>204</v>
      </c>
      <c r="J308" s="9"/>
    </row>
    <row r="309" spans="1:10" ht="24">
      <c r="A309" s="9">
        <v>236</v>
      </c>
      <c r="B309" s="15" t="s">
        <v>467</v>
      </c>
      <c r="C309" s="11">
        <v>17180</v>
      </c>
      <c r="D309" s="9" t="s">
        <v>45</v>
      </c>
      <c r="E309" s="9" t="s">
        <v>384</v>
      </c>
      <c r="F309" s="12"/>
      <c r="G309" s="9"/>
      <c r="H309" s="9"/>
      <c r="I309" s="9"/>
      <c r="J309" s="9"/>
    </row>
    <row r="310" spans="1:10" ht="24">
      <c r="A310" s="9">
        <v>237</v>
      </c>
      <c r="B310" s="10" t="s">
        <v>468</v>
      </c>
      <c r="C310" s="11">
        <v>16400</v>
      </c>
      <c r="D310" s="9" t="s">
        <v>45</v>
      </c>
      <c r="E310" s="9" t="s">
        <v>384</v>
      </c>
      <c r="F310" s="12"/>
      <c r="G310" s="13"/>
      <c r="H310" s="13"/>
      <c r="I310" s="13"/>
      <c r="J310" s="13"/>
    </row>
    <row r="311" spans="1:10" ht="48">
      <c r="A311" s="9">
        <v>238</v>
      </c>
      <c r="B311" s="10" t="s">
        <v>469</v>
      </c>
      <c r="C311" s="11">
        <v>16400</v>
      </c>
      <c r="D311" s="9" t="s">
        <v>45</v>
      </c>
      <c r="E311" s="9" t="s">
        <v>384</v>
      </c>
      <c r="F311" s="14">
        <v>16400</v>
      </c>
      <c r="G311" s="9">
        <v>2016</v>
      </c>
      <c r="H311" s="9" t="s">
        <v>45</v>
      </c>
      <c r="I311" s="9" t="s">
        <v>202</v>
      </c>
      <c r="J311" s="19" t="s">
        <v>470</v>
      </c>
    </row>
    <row r="312" spans="1:10" ht="24">
      <c r="A312" s="9">
        <v>239</v>
      </c>
      <c r="B312" s="15" t="s">
        <v>471</v>
      </c>
      <c r="C312" s="11">
        <v>16400</v>
      </c>
      <c r="D312" s="9" t="s">
        <v>45</v>
      </c>
      <c r="E312" s="9" t="s">
        <v>384</v>
      </c>
      <c r="F312" s="14"/>
      <c r="G312" s="9"/>
      <c r="H312" s="9"/>
      <c r="I312" s="9"/>
      <c r="J312" s="9"/>
    </row>
    <row r="313" spans="1:10" ht="24">
      <c r="A313" s="9">
        <v>240</v>
      </c>
      <c r="B313" s="10" t="s">
        <v>472</v>
      </c>
      <c r="C313" s="11">
        <v>15700</v>
      </c>
      <c r="D313" s="9" t="s">
        <v>45</v>
      </c>
      <c r="E313" s="9" t="s">
        <v>384</v>
      </c>
      <c r="F313" s="14"/>
      <c r="G313" s="9"/>
      <c r="H313" s="9"/>
      <c r="I313" s="9"/>
      <c r="J313" s="9"/>
    </row>
    <row r="314" spans="1:10" ht="24">
      <c r="A314" s="9">
        <v>241</v>
      </c>
      <c r="B314" s="10" t="s">
        <v>473</v>
      </c>
      <c r="C314" s="11">
        <v>15450</v>
      </c>
      <c r="D314" s="9" t="s">
        <v>45</v>
      </c>
      <c r="E314" s="9" t="s">
        <v>384</v>
      </c>
      <c r="F314" s="12"/>
      <c r="G314" s="9"/>
      <c r="H314" s="9"/>
      <c r="I314" s="9"/>
      <c r="J314" s="9"/>
    </row>
    <row r="315" spans="1:10" ht="24">
      <c r="A315" s="9">
        <v>242</v>
      </c>
      <c r="B315" s="15" t="s">
        <v>474</v>
      </c>
      <c r="C315" s="11">
        <v>15020</v>
      </c>
      <c r="D315" s="9" t="s">
        <v>45</v>
      </c>
      <c r="E315" s="9" t="s">
        <v>384</v>
      </c>
      <c r="F315" s="14"/>
      <c r="G315" s="9"/>
      <c r="H315" s="9"/>
      <c r="I315" s="9"/>
      <c r="J315" s="9"/>
    </row>
    <row r="316" spans="1:10" ht="24">
      <c r="A316" s="9">
        <v>243</v>
      </c>
      <c r="B316" s="15" t="s">
        <v>475</v>
      </c>
      <c r="C316" s="11">
        <v>15000</v>
      </c>
      <c r="D316" s="9" t="s">
        <v>45</v>
      </c>
      <c r="E316" s="9" t="s">
        <v>384</v>
      </c>
      <c r="F316" s="14"/>
      <c r="G316" s="9"/>
      <c r="H316" s="9"/>
      <c r="I316" s="9"/>
      <c r="J316" s="29"/>
    </row>
    <row r="317" spans="1:10" ht="24">
      <c r="A317" s="9">
        <v>244</v>
      </c>
      <c r="B317" s="10" t="s">
        <v>476</v>
      </c>
      <c r="C317" s="11">
        <v>15000</v>
      </c>
      <c r="D317" s="9" t="s">
        <v>45</v>
      </c>
      <c r="E317" s="9" t="s">
        <v>384</v>
      </c>
      <c r="F317" s="14"/>
      <c r="G317" s="24"/>
      <c r="H317" s="24"/>
      <c r="I317" s="24"/>
      <c r="J317" s="24"/>
    </row>
    <row r="318" spans="1:10" ht="36">
      <c r="A318" s="9">
        <v>245</v>
      </c>
      <c r="B318" s="15" t="s">
        <v>477</v>
      </c>
      <c r="C318" s="11">
        <v>14800</v>
      </c>
      <c r="D318" s="9" t="s">
        <v>45</v>
      </c>
      <c r="E318" s="9" t="s">
        <v>384</v>
      </c>
      <c r="F318" s="12">
        <v>5947.95</v>
      </c>
      <c r="G318" s="13">
        <v>2016</v>
      </c>
      <c r="H318" s="13" t="s">
        <v>45</v>
      </c>
      <c r="I318" s="13" t="s">
        <v>204</v>
      </c>
      <c r="J318" s="13" t="s">
        <v>478</v>
      </c>
    </row>
    <row r="319" spans="1:10" ht="24">
      <c r="A319" s="9">
        <v>246</v>
      </c>
      <c r="B319" s="15" t="s">
        <v>479</v>
      </c>
      <c r="C319" s="11">
        <v>14480</v>
      </c>
      <c r="D319" s="9" t="s">
        <v>45</v>
      </c>
      <c r="E319" s="9" t="s">
        <v>384</v>
      </c>
      <c r="F319" s="12"/>
      <c r="G319" s="9"/>
      <c r="H319" s="9"/>
      <c r="I319" s="9"/>
      <c r="J319" s="9"/>
    </row>
    <row r="320" spans="1:10" ht="24">
      <c r="A320" s="9">
        <v>247</v>
      </c>
      <c r="B320" s="15" t="s">
        <v>480</v>
      </c>
      <c r="C320" s="11">
        <v>14350</v>
      </c>
      <c r="D320" s="9" t="s">
        <v>45</v>
      </c>
      <c r="E320" s="9" t="s">
        <v>384</v>
      </c>
      <c r="F320" s="14"/>
      <c r="G320" s="9"/>
      <c r="H320" s="9"/>
      <c r="I320" s="9"/>
      <c r="J320" s="9"/>
    </row>
    <row r="321" spans="1:10" ht="24">
      <c r="A321" s="9">
        <v>248</v>
      </c>
      <c r="B321" s="15" t="s">
        <v>481</v>
      </c>
      <c r="C321" s="11">
        <v>14000</v>
      </c>
      <c r="D321" s="9" t="s">
        <v>45</v>
      </c>
      <c r="E321" s="9" t="s">
        <v>384</v>
      </c>
      <c r="F321" s="12"/>
      <c r="G321" s="9"/>
      <c r="H321" s="9"/>
      <c r="I321" s="9"/>
      <c r="J321" s="9"/>
    </row>
    <row r="322" spans="1:10" ht="24">
      <c r="A322" s="9">
        <v>249</v>
      </c>
      <c r="B322" s="15" t="s">
        <v>482</v>
      </c>
      <c r="C322" s="11">
        <v>13900</v>
      </c>
      <c r="D322" s="9" t="s">
        <v>45</v>
      </c>
      <c r="E322" s="9" t="s">
        <v>384</v>
      </c>
      <c r="F322" s="14">
        <v>11100</v>
      </c>
      <c r="G322" s="13">
        <v>2016</v>
      </c>
      <c r="H322" s="13" t="s">
        <v>45</v>
      </c>
      <c r="I322" s="13" t="s">
        <v>204</v>
      </c>
      <c r="J322" s="9"/>
    </row>
    <row r="323" spans="1:10" ht="24">
      <c r="A323" s="9">
        <v>250</v>
      </c>
      <c r="B323" s="15" t="s">
        <v>483</v>
      </c>
      <c r="C323" s="11">
        <v>13500</v>
      </c>
      <c r="D323" s="9" t="s">
        <v>45</v>
      </c>
      <c r="E323" s="9" t="s">
        <v>384</v>
      </c>
      <c r="F323" s="12"/>
      <c r="G323" s="9"/>
      <c r="H323" s="9"/>
      <c r="I323" s="9"/>
      <c r="J323" s="9"/>
    </row>
    <row r="324" spans="1:10" ht="24">
      <c r="A324" s="56">
        <v>251</v>
      </c>
      <c r="B324" s="57" t="s">
        <v>484</v>
      </c>
      <c r="C324" s="58">
        <v>13320</v>
      </c>
      <c r="D324" s="56" t="s">
        <v>45</v>
      </c>
      <c r="E324" s="9" t="s">
        <v>384</v>
      </c>
      <c r="F324" s="14">
        <v>7953.14</v>
      </c>
      <c r="G324" s="9">
        <v>2016</v>
      </c>
      <c r="H324" s="13" t="s">
        <v>45</v>
      </c>
      <c r="I324" s="13" t="s">
        <v>144</v>
      </c>
      <c r="J324" s="9"/>
    </row>
    <row r="325" spans="1:10" ht="24">
      <c r="A325" s="56"/>
      <c r="B325" s="57"/>
      <c r="C325" s="58"/>
      <c r="D325" s="56"/>
      <c r="E325" s="9" t="s">
        <v>384</v>
      </c>
      <c r="F325" s="14">
        <v>353.5</v>
      </c>
      <c r="G325" s="9">
        <v>2016</v>
      </c>
      <c r="H325" s="13" t="s">
        <v>45</v>
      </c>
      <c r="I325" s="13" t="s">
        <v>204</v>
      </c>
      <c r="J325" s="9" t="s">
        <v>485</v>
      </c>
    </row>
    <row r="326" spans="1:10" ht="24">
      <c r="A326" s="9">
        <v>252</v>
      </c>
      <c r="B326" s="15" t="s">
        <v>486</v>
      </c>
      <c r="C326" s="11">
        <v>13300</v>
      </c>
      <c r="D326" s="9" t="s">
        <v>45</v>
      </c>
      <c r="E326" s="9" t="s">
        <v>384</v>
      </c>
      <c r="F326" s="12"/>
      <c r="G326" s="9"/>
      <c r="H326" s="9"/>
      <c r="I326" s="9"/>
      <c r="J326" s="9"/>
    </row>
    <row r="327" spans="1:10" ht="60">
      <c r="A327" s="9">
        <v>253</v>
      </c>
      <c r="B327" s="10" t="s">
        <v>487</v>
      </c>
      <c r="C327" s="11">
        <v>13220</v>
      </c>
      <c r="D327" s="9" t="s">
        <v>45</v>
      </c>
      <c r="E327" s="9" t="s">
        <v>384</v>
      </c>
      <c r="F327" s="12">
        <v>19710</v>
      </c>
      <c r="G327" s="13">
        <v>2016</v>
      </c>
      <c r="H327" s="13" t="s">
        <v>45</v>
      </c>
      <c r="I327" s="13" t="s">
        <v>144</v>
      </c>
      <c r="J327" s="13" t="s">
        <v>488</v>
      </c>
    </row>
    <row r="328" spans="1:10" ht="36">
      <c r="A328" s="9">
        <v>254</v>
      </c>
      <c r="B328" s="15" t="s">
        <v>489</v>
      </c>
      <c r="C328" s="11">
        <v>13200</v>
      </c>
      <c r="D328" s="9" t="s">
        <v>45</v>
      </c>
      <c r="E328" s="9" t="s">
        <v>384</v>
      </c>
      <c r="F328" s="14">
        <v>8197.2000000000007</v>
      </c>
      <c r="G328" s="9">
        <v>2016</v>
      </c>
      <c r="H328" s="13" t="s">
        <v>45</v>
      </c>
      <c r="I328" s="9" t="s">
        <v>144</v>
      </c>
      <c r="J328" s="9" t="s">
        <v>490</v>
      </c>
    </row>
    <row r="329" spans="1:10" ht="36">
      <c r="A329" s="9">
        <v>255</v>
      </c>
      <c r="B329" s="10" t="s">
        <v>491</v>
      </c>
      <c r="C329" s="11">
        <v>13000.000000000002</v>
      </c>
      <c r="D329" s="9" t="s">
        <v>45</v>
      </c>
      <c r="E329" s="9" t="s">
        <v>384</v>
      </c>
      <c r="F329" s="12"/>
      <c r="G329" s="9"/>
      <c r="H329" s="9"/>
      <c r="I329" s="9"/>
      <c r="J329" s="9"/>
    </row>
    <row r="330" spans="1:10" ht="36">
      <c r="A330" s="9">
        <v>256</v>
      </c>
      <c r="B330" s="15" t="s">
        <v>492</v>
      </c>
      <c r="C330" s="11">
        <v>13000</v>
      </c>
      <c r="D330" s="9" t="s">
        <v>45</v>
      </c>
      <c r="E330" s="9" t="s">
        <v>384</v>
      </c>
      <c r="F330" s="14">
        <v>890.09</v>
      </c>
      <c r="G330" s="9">
        <v>2016</v>
      </c>
      <c r="H330" s="13" t="s">
        <v>45</v>
      </c>
      <c r="I330" s="13" t="s">
        <v>204</v>
      </c>
      <c r="J330" s="9" t="s">
        <v>493</v>
      </c>
    </row>
    <row r="331" spans="1:10" ht="24">
      <c r="A331" s="9">
        <v>257</v>
      </c>
      <c r="B331" s="15" t="s">
        <v>494</v>
      </c>
      <c r="C331" s="11">
        <v>13000</v>
      </c>
      <c r="D331" s="9" t="s">
        <v>45</v>
      </c>
      <c r="E331" s="9" t="s">
        <v>384</v>
      </c>
      <c r="F331" s="14"/>
      <c r="G331" s="9"/>
      <c r="H331" s="9"/>
      <c r="I331" s="9"/>
      <c r="J331" s="9"/>
    </row>
    <row r="332" spans="1:10" ht="24">
      <c r="A332" s="9">
        <v>258</v>
      </c>
      <c r="B332" s="10" t="s">
        <v>495</v>
      </c>
      <c r="C332" s="11">
        <v>13000</v>
      </c>
      <c r="D332" s="9" t="s">
        <v>45</v>
      </c>
      <c r="E332" s="9" t="s">
        <v>384</v>
      </c>
      <c r="F332" s="12"/>
      <c r="G332" s="13"/>
      <c r="H332" s="13"/>
      <c r="I332" s="13"/>
      <c r="J332" s="13"/>
    </row>
    <row r="333" spans="1:10" ht="36">
      <c r="A333" s="9">
        <v>259</v>
      </c>
      <c r="B333" s="15" t="s">
        <v>496</v>
      </c>
      <c r="C333" s="11">
        <v>13000</v>
      </c>
      <c r="D333" s="9" t="s">
        <v>45</v>
      </c>
      <c r="E333" s="9" t="s">
        <v>384</v>
      </c>
      <c r="F333" s="14">
        <v>10408</v>
      </c>
      <c r="G333" s="9">
        <v>2016</v>
      </c>
      <c r="H333" s="9" t="s">
        <v>497</v>
      </c>
      <c r="I333" s="9" t="s">
        <v>207</v>
      </c>
      <c r="J333" s="9" t="s">
        <v>498</v>
      </c>
    </row>
    <row r="334" spans="1:10" ht="60">
      <c r="A334" s="9">
        <v>260</v>
      </c>
      <c r="B334" s="10" t="s">
        <v>499</v>
      </c>
      <c r="C334" s="11">
        <v>12500</v>
      </c>
      <c r="D334" s="9" t="s">
        <v>45</v>
      </c>
      <c r="E334" s="9" t="s">
        <v>384</v>
      </c>
      <c r="F334" s="14">
        <v>19544</v>
      </c>
      <c r="G334" s="9">
        <v>2016</v>
      </c>
      <c r="H334" s="9" t="s">
        <v>45</v>
      </c>
      <c r="I334" s="9" t="s">
        <v>204</v>
      </c>
      <c r="J334" s="9" t="s">
        <v>500</v>
      </c>
    </row>
    <row r="335" spans="1:10" ht="24">
      <c r="A335" s="9">
        <v>261</v>
      </c>
      <c r="B335" s="15" t="s">
        <v>501</v>
      </c>
      <c r="C335" s="11">
        <v>12500</v>
      </c>
      <c r="D335" s="9" t="s">
        <v>45</v>
      </c>
      <c r="E335" s="9" t="s">
        <v>384</v>
      </c>
      <c r="F335" s="12">
        <v>2793</v>
      </c>
      <c r="G335" s="9">
        <v>2016</v>
      </c>
      <c r="H335" s="9" t="s">
        <v>45</v>
      </c>
      <c r="I335" s="9" t="s">
        <v>204</v>
      </c>
      <c r="J335" s="13"/>
    </row>
    <row r="336" spans="1:10" ht="72">
      <c r="A336" s="56">
        <v>262</v>
      </c>
      <c r="B336" s="60" t="s">
        <v>502</v>
      </c>
      <c r="C336" s="58">
        <v>12350</v>
      </c>
      <c r="D336" s="56" t="s">
        <v>45</v>
      </c>
      <c r="E336" s="62" t="s">
        <v>384</v>
      </c>
      <c r="F336" s="14">
        <v>183000</v>
      </c>
      <c r="G336" s="9">
        <v>2016</v>
      </c>
      <c r="H336" s="9" t="s">
        <v>16</v>
      </c>
      <c r="I336" s="9" t="s">
        <v>503</v>
      </c>
      <c r="J336" s="9" t="s">
        <v>504</v>
      </c>
    </row>
    <row r="337" spans="1:10" ht="96">
      <c r="A337" s="56"/>
      <c r="B337" s="60"/>
      <c r="C337" s="58"/>
      <c r="D337" s="56"/>
      <c r="E337" s="62"/>
      <c r="F337" s="14">
        <v>71156.7</v>
      </c>
      <c r="G337" s="9">
        <v>2016</v>
      </c>
      <c r="H337" s="9" t="s">
        <v>16</v>
      </c>
      <c r="I337" s="9" t="s">
        <v>503</v>
      </c>
      <c r="J337" s="9" t="s">
        <v>505</v>
      </c>
    </row>
    <row r="338" spans="1:10" ht="24">
      <c r="A338" s="56"/>
      <c r="B338" s="60"/>
      <c r="C338" s="58"/>
      <c r="D338" s="56"/>
      <c r="E338" s="62"/>
      <c r="F338" s="14">
        <v>88545</v>
      </c>
      <c r="G338" s="9">
        <v>2016</v>
      </c>
      <c r="H338" s="9" t="s">
        <v>16</v>
      </c>
      <c r="I338" s="9" t="s">
        <v>503</v>
      </c>
      <c r="J338" s="9" t="s">
        <v>506</v>
      </c>
    </row>
    <row r="339" spans="1:10" ht="48">
      <c r="A339" s="56">
        <v>263</v>
      </c>
      <c r="B339" s="57" t="s">
        <v>507</v>
      </c>
      <c r="C339" s="58">
        <v>12300</v>
      </c>
      <c r="D339" s="56" t="s">
        <v>45</v>
      </c>
      <c r="E339" s="56" t="s">
        <v>384</v>
      </c>
      <c r="F339" s="14">
        <v>7595.62</v>
      </c>
      <c r="G339" s="9">
        <v>2016</v>
      </c>
      <c r="H339" s="9" t="s">
        <v>45</v>
      </c>
      <c r="I339" s="9" t="s">
        <v>204</v>
      </c>
      <c r="J339" s="9" t="s">
        <v>508</v>
      </c>
    </row>
    <row r="340" spans="1:10" ht="48">
      <c r="A340" s="56"/>
      <c r="B340" s="57"/>
      <c r="C340" s="58"/>
      <c r="D340" s="56"/>
      <c r="E340" s="56"/>
      <c r="F340" s="14">
        <v>5330.22</v>
      </c>
      <c r="G340" s="9">
        <v>2016</v>
      </c>
      <c r="H340" s="9" t="s">
        <v>45</v>
      </c>
      <c r="I340" s="9" t="s">
        <v>204</v>
      </c>
      <c r="J340" s="9" t="s">
        <v>508</v>
      </c>
    </row>
    <row r="341" spans="1:10" ht="24">
      <c r="A341" s="9">
        <v>264</v>
      </c>
      <c r="B341" s="10" t="s">
        <v>509</v>
      </c>
      <c r="C341" s="11">
        <v>12230</v>
      </c>
      <c r="D341" s="9" t="s">
        <v>45</v>
      </c>
      <c r="E341" s="9" t="s">
        <v>384</v>
      </c>
      <c r="F341" s="12"/>
      <c r="G341" s="13"/>
      <c r="H341" s="13"/>
      <c r="I341" s="13"/>
      <c r="J341" s="13"/>
    </row>
    <row r="342" spans="1:10" ht="36">
      <c r="A342" s="9">
        <v>265</v>
      </c>
      <c r="B342" s="10" t="s">
        <v>510</v>
      </c>
      <c r="C342" s="11">
        <v>12000</v>
      </c>
      <c r="D342" s="9" t="s">
        <v>45</v>
      </c>
      <c r="E342" s="9" t="s">
        <v>384</v>
      </c>
      <c r="F342" s="14">
        <v>12158.42</v>
      </c>
      <c r="G342" s="9">
        <v>2016</v>
      </c>
      <c r="H342" s="9"/>
      <c r="I342" s="9" t="s">
        <v>202</v>
      </c>
      <c r="J342" s="9" t="s">
        <v>511</v>
      </c>
    </row>
    <row r="343" spans="1:10" ht="48">
      <c r="A343" s="9">
        <v>266</v>
      </c>
      <c r="B343" s="10" t="s">
        <v>512</v>
      </c>
      <c r="C343" s="11">
        <v>11900</v>
      </c>
      <c r="D343" s="9" t="s">
        <v>45</v>
      </c>
      <c r="E343" s="9" t="s">
        <v>384</v>
      </c>
      <c r="F343" s="14">
        <v>5390</v>
      </c>
      <c r="G343" s="9">
        <v>2016</v>
      </c>
      <c r="H343" s="9"/>
      <c r="I343" s="9" t="s">
        <v>202</v>
      </c>
      <c r="J343" s="9" t="s">
        <v>513</v>
      </c>
    </row>
    <row r="344" spans="1:10" ht="24">
      <c r="A344" s="9">
        <v>267</v>
      </c>
      <c r="B344" s="10" t="s">
        <v>514</v>
      </c>
      <c r="C344" s="11">
        <v>11800</v>
      </c>
      <c r="D344" s="9" t="s">
        <v>45</v>
      </c>
      <c r="E344" s="9" t="s">
        <v>384</v>
      </c>
      <c r="F344" s="14"/>
      <c r="G344" s="9"/>
      <c r="H344" s="9"/>
      <c r="I344" s="9"/>
      <c r="J344" s="9"/>
    </row>
    <row r="345" spans="1:10" ht="24">
      <c r="A345" s="9">
        <v>268</v>
      </c>
      <c r="B345" s="10" t="s">
        <v>515</v>
      </c>
      <c r="C345" s="11">
        <v>11750</v>
      </c>
      <c r="D345" s="9" t="s">
        <v>45</v>
      </c>
      <c r="E345" s="9" t="s">
        <v>384</v>
      </c>
      <c r="F345" s="14"/>
      <c r="G345" s="9"/>
      <c r="H345" s="9"/>
      <c r="I345" s="9"/>
      <c r="J345" s="9"/>
    </row>
    <row r="346" spans="1:10" ht="48">
      <c r="A346" s="9">
        <v>269</v>
      </c>
      <c r="B346" s="15" t="s">
        <v>516</v>
      </c>
      <c r="C346" s="11">
        <v>11400</v>
      </c>
      <c r="D346" s="9" t="s">
        <v>45</v>
      </c>
      <c r="E346" s="9" t="s">
        <v>384</v>
      </c>
      <c r="F346" s="14">
        <v>7228.25</v>
      </c>
      <c r="G346" s="9"/>
      <c r="H346" s="9" t="s">
        <v>45</v>
      </c>
      <c r="I346" s="9" t="s">
        <v>204</v>
      </c>
      <c r="J346" s="9" t="s">
        <v>517</v>
      </c>
    </row>
    <row r="347" spans="1:10" ht="72">
      <c r="A347" s="9">
        <v>270</v>
      </c>
      <c r="B347" s="15" t="s">
        <v>518</v>
      </c>
      <c r="C347" s="11">
        <v>11320</v>
      </c>
      <c r="D347" s="9" t="s">
        <v>45</v>
      </c>
      <c r="E347" s="9" t="s">
        <v>384</v>
      </c>
      <c r="F347" s="14">
        <v>10464.07</v>
      </c>
      <c r="G347" s="9"/>
      <c r="H347" s="9"/>
      <c r="I347" s="9" t="s">
        <v>202</v>
      </c>
      <c r="J347" s="9" t="s">
        <v>519</v>
      </c>
    </row>
    <row r="348" spans="1:10" ht="24">
      <c r="A348" s="9">
        <v>271</v>
      </c>
      <c r="B348" s="10" t="s">
        <v>520</v>
      </c>
      <c r="C348" s="11">
        <v>11300</v>
      </c>
      <c r="D348" s="9" t="s">
        <v>45</v>
      </c>
      <c r="E348" s="9" t="s">
        <v>384</v>
      </c>
      <c r="F348" s="14">
        <v>1817.22</v>
      </c>
      <c r="G348" s="9">
        <v>2016</v>
      </c>
      <c r="H348" s="24" t="s">
        <v>45</v>
      </c>
      <c r="I348" s="24" t="s">
        <v>204</v>
      </c>
      <c r="J348" s="9"/>
    </row>
    <row r="349" spans="1:10" ht="24">
      <c r="A349" s="9">
        <v>272</v>
      </c>
      <c r="B349" s="15" t="s">
        <v>521</v>
      </c>
      <c r="C349" s="11">
        <v>11000</v>
      </c>
      <c r="D349" s="9" t="s">
        <v>45</v>
      </c>
      <c r="E349" s="9" t="s">
        <v>384</v>
      </c>
      <c r="F349" s="12"/>
      <c r="G349" s="9"/>
      <c r="H349" s="9"/>
      <c r="I349" s="9"/>
      <c r="J349" s="9"/>
    </row>
    <row r="350" spans="1:10" ht="24">
      <c r="A350" s="9">
        <v>273</v>
      </c>
      <c r="B350" s="15" t="s">
        <v>522</v>
      </c>
      <c r="C350" s="11">
        <v>11000</v>
      </c>
      <c r="D350" s="9" t="s">
        <v>45</v>
      </c>
      <c r="E350" s="9" t="s">
        <v>384</v>
      </c>
      <c r="F350" s="14"/>
      <c r="G350" s="9"/>
      <c r="H350" s="9"/>
      <c r="I350" s="9"/>
      <c r="J350" s="9"/>
    </row>
    <row r="351" spans="1:10" ht="36">
      <c r="A351" s="9">
        <v>274</v>
      </c>
      <c r="B351" s="15" t="s">
        <v>523</v>
      </c>
      <c r="C351" s="11">
        <v>10800</v>
      </c>
      <c r="D351" s="9" t="s">
        <v>45</v>
      </c>
      <c r="E351" s="9" t="s">
        <v>384</v>
      </c>
      <c r="F351" s="14">
        <v>8550.56</v>
      </c>
      <c r="G351" s="9">
        <v>2016</v>
      </c>
      <c r="H351" s="9" t="s">
        <v>16</v>
      </c>
      <c r="I351" s="9" t="s">
        <v>17</v>
      </c>
      <c r="J351" s="9" t="s">
        <v>524</v>
      </c>
    </row>
    <row r="352" spans="1:10" ht="24">
      <c r="A352" s="9">
        <v>275</v>
      </c>
      <c r="B352" s="15" t="s">
        <v>525</v>
      </c>
      <c r="C352" s="11">
        <v>10710</v>
      </c>
      <c r="D352" s="9" t="s">
        <v>45</v>
      </c>
      <c r="E352" s="9" t="s">
        <v>384</v>
      </c>
      <c r="F352" s="14"/>
      <c r="G352" s="9"/>
      <c r="H352" s="9"/>
      <c r="I352" s="9"/>
      <c r="J352" s="9"/>
    </row>
    <row r="353" spans="1:10" ht="48">
      <c r="A353" s="9">
        <v>276</v>
      </c>
      <c r="B353" s="15" t="s">
        <v>526</v>
      </c>
      <c r="C353" s="11">
        <v>10550</v>
      </c>
      <c r="D353" s="9" t="s">
        <v>45</v>
      </c>
      <c r="E353" s="9" t="s">
        <v>384</v>
      </c>
      <c r="F353" s="14">
        <v>8544.49</v>
      </c>
      <c r="G353" s="9">
        <v>2016</v>
      </c>
      <c r="H353" s="9"/>
      <c r="I353" s="9" t="s">
        <v>202</v>
      </c>
      <c r="J353" s="9" t="s">
        <v>527</v>
      </c>
    </row>
    <row r="354" spans="1:10" ht="48">
      <c r="A354" s="56">
        <v>277</v>
      </c>
      <c r="B354" s="57" t="s">
        <v>528</v>
      </c>
      <c r="C354" s="58">
        <v>10500</v>
      </c>
      <c r="D354" s="56" t="s">
        <v>45</v>
      </c>
      <c r="E354" s="56" t="s">
        <v>384</v>
      </c>
      <c r="F354" s="14" t="s">
        <v>529</v>
      </c>
      <c r="G354" s="24">
        <v>2016</v>
      </c>
      <c r="H354" s="24" t="s">
        <v>45</v>
      </c>
      <c r="I354" s="24" t="s">
        <v>204</v>
      </c>
      <c r="J354" s="9" t="s">
        <v>530</v>
      </c>
    </row>
    <row r="355" spans="1:10" ht="60">
      <c r="A355" s="56"/>
      <c r="B355" s="57"/>
      <c r="C355" s="58"/>
      <c r="D355" s="56"/>
      <c r="E355" s="56"/>
      <c r="F355" s="14" t="s">
        <v>531</v>
      </c>
      <c r="G355" s="24">
        <v>2016</v>
      </c>
      <c r="H355" s="24" t="s">
        <v>45</v>
      </c>
      <c r="I355" s="24" t="s">
        <v>204</v>
      </c>
      <c r="J355" s="9" t="s">
        <v>532</v>
      </c>
    </row>
    <row r="356" spans="1:10" ht="36">
      <c r="A356" s="56"/>
      <c r="B356" s="57"/>
      <c r="C356" s="58"/>
      <c r="D356" s="56"/>
      <c r="E356" s="56"/>
      <c r="F356" s="14">
        <v>84</v>
      </c>
      <c r="G356" s="24">
        <v>2016</v>
      </c>
      <c r="H356" s="24" t="s">
        <v>45</v>
      </c>
      <c r="I356" s="24" t="s">
        <v>204</v>
      </c>
      <c r="J356" s="9" t="s">
        <v>533</v>
      </c>
    </row>
    <row r="357" spans="1:10" ht="24">
      <c r="A357" s="9">
        <v>278</v>
      </c>
      <c r="B357" s="15" t="s">
        <v>534</v>
      </c>
      <c r="C357" s="11">
        <v>10000</v>
      </c>
      <c r="D357" s="9" t="s">
        <v>45</v>
      </c>
      <c r="E357" s="9" t="s">
        <v>384</v>
      </c>
      <c r="F357" s="14">
        <v>8012.2</v>
      </c>
      <c r="G357" s="9">
        <v>2016</v>
      </c>
      <c r="H357" s="24" t="s">
        <v>45</v>
      </c>
      <c r="I357" s="24" t="s">
        <v>204</v>
      </c>
      <c r="J357" s="9" t="s">
        <v>535</v>
      </c>
    </row>
    <row r="358" spans="1:10" ht="24">
      <c r="A358" s="9">
        <v>279</v>
      </c>
      <c r="B358" s="10" t="s">
        <v>536</v>
      </c>
      <c r="C358" s="11">
        <v>100000</v>
      </c>
      <c r="D358" s="9" t="s">
        <v>53</v>
      </c>
      <c r="E358" s="9" t="s">
        <v>354</v>
      </c>
      <c r="F358" s="14"/>
      <c r="G358" s="9"/>
      <c r="H358" s="9"/>
      <c r="I358" s="9"/>
      <c r="J358" s="9"/>
    </row>
    <row r="359" spans="1:10" ht="24">
      <c r="A359" s="9">
        <v>280</v>
      </c>
      <c r="B359" s="15" t="s">
        <v>537</v>
      </c>
      <c r="C359" s="11">
        <v>10000</v>
      </c>
      <c r="D359" s="9" t="s">
        <v>45</v>
      </c>
      <c r="E359" s="9" t="s">
        <v>384</v>
      </c>
      <c r="F359" s="14"/>
      <c r="G359" s="9"/>
      <c r="H359" s="9"/>
      <c r="I359" s="9"/>
      <c r="J359" s="9"/>
    </row>
    <row r="360" spans="1:10" ht="24">
      <c r="A360" s="9">
        <v>281</v>
      </c>
      <c r="B360" s="15" t="s">
        <v>538</v>
      </c>
      <c r="C360" s="11">
        <v>9900</v>
      </c>
      <c r="D360" s="9" t="s">
        <v>45</v>
      </c>
      <c r="E360" s="9" t="s">
        <v>384</v>
      </c>
      <c r="F360" s="14"/>
      <c r="G360" s="9"/>
      <c r="H360" s="9"/>
      <c r="I360" s="9"/>
      <c r="J360" s="9"/>
    </row>
    <row r="361" spans="1:10" ht="48">
      <c r="A361" s="9">
        <v>282</v>
      </c>
      <c r="B361" s="15" t="s">
        <v>539</v>
      </c>
      <c r="C361" s="11">
        <v>9810</v>
      </c>
      <c r="D361" s="9" t="s">
        <v>45</v>
      </c>
      <c r="E361" s="9" t="s">
        <v>384</v>
      </c>
      <c r="F361" s="14">
        <v>2508.41</v>
      </c>
      <c r="G361" s="9">
        <v>2016</v>
      </c>
      <c r="H361" s="24" t="s">
        <v>45</v>
      </c>
      <c r="I361" s="9" t="s">
        <v>144</v>
      </c>
      <c r="J361" s="9" t="s">
        <v>540</v>
      </c>
    </row>
    <row r="362" spans="1:10" ht="48">
      <c r="A362" s="9">
        <v>283</v>
      </c>
      <c r="B362" s="15" t="s">
        <v>541</v>
      </c>
      <c r="C362" s="11">
        <v>9700</v>
      </c>
      <c r="D362" s="9" t="s">
        <v>45</v>
      </c>
      <c r="E362" s="9" t="s">
        <v>384</v>
      </c>
      <c r="F362" s="14">
        <v>19516.400000000001</v>
      </c>
      <c r="G362" s="24">
        <v>2016</v>
      </c>
      <c r="H362" s="24" t="s">
        <v>45</v>
      </c>
      <c r="I362" s="24" t="s">
        <v>202</v>
      </c>
      <c r="J362" s="24" t="s">
        <v>542</v>
      </c>
    </row>
    <row r="363" spans="1:10" ht="36">
      <c r="A363" s="9">
        <v>284</v>
      </c>
      <c r="B363" s="15" t="s">
        <v>543</v>
      </c>
      <c r="C363" s="11">
        <v>9600</v>
      </c>
      <c r="D363" s="9" t="s">
        <v>45</v>
      </c>
      <c r="E363" s="9" t="s">
        <v>384</v>
      </c>
      <c r="F363" s="14">
        <v>3180</v>
      </c>
      <c r="G363" s="24">
        <v>2016</v>
      </c>
      <c r="H363" s="24" t="s">
        <v>45</v>
      </c>
      <c r="I363" s="24" t="s">
        <v>204</v>
      </c>
      <c r="J363" s="24" t="s">
        <v>544</v>
      </c>
    </row>
    <row r="364" spans="1:10" ht="72">
      <c r="A364" s="9">
        <v>285</v>
      </c>
      <c r="B364" s="15" t="s">
        <v>545</v>
      </c>
      <c r="C364" s="11">
        <v>9530</v>
      </c>
      <c r="D364" s="9" t="s">
        <v>45</v>
      </c>
      <c r="E364" s="9" t="s">
        <v>384</v>
      </c>
      <c r="F364" s="14">
        <v>27765</v>
      </c>
      <c r="G364" s="24">
        <v>2016</v>
      </c>
      <c r="H364" s="24" t="s">
        <v>45</v>
      </c>
      <c r="I364" s="24" t="s">
        <v>204</v>
      </c>
      <c r="J364" s="24" t="s">
        <v>546</v>
      </c>
    </row>
    <row r="365" spans="1:10" ht="36">
      <c r="A365" s="56">
        <v>286</v>
      </c>
      <c r="B365" s="57" t="s">
        <v>547</v>
      </c>
      <c r="C365" s="58">
        <v>9500</v>
      </c>
      <c r="D365" s="56" t="s">
        <v>45</v>
      </c>
      <c r="E365" s="9" t="s">
        <v>384</v>
      </c>
      <c r="F365" s="14">
        <v>7034.42</v>
      </c>
      <c r="G365" s="9">
        <v>2016</v>
      </c>
      <c r="H365" s="24" t="s">
        <v>45</v>
      </c>
      <c r="I365" s="24" t="s">
        <v>202</v>
      </c>
      <c r="J365" s="9" t="s">
        <v>548</v>
      </c>
    </row>
    <row r="366" spans="1:10" ht="36">
      <c r="A366" s="56"/>
      <c r="B366" s="57"/>
      <c r="C366" s="58"/>
      <c r="D366" s="56"/>
      <c r="E366" s="9" t="s">
        <v>384</v>
      </c>
      <c r="F366" s="14">
        <v>219.9</v>
      </c>
      <c r="G366" s="9">
        <v>2016</v>
      </c>
      <c r="H366" s="24" t="s">
        <v>45</v>
      </c>
      <c r="I366" s="24" t="s">
        <v>202</v>
      </c>
      <c r="J366" s="9" t="s">
        <v>548</v>
      </c>
    </row>
    <row r="367" spans="1:10" ht="36">
      <c r="A367" s="9">
        <v>287</v>
      </c>
      <c r="B367" s="15" t="s">
        <v>549</v>
      </c>
      <c r="C367" s="11">
        <v>9350</v>
      </c>
      <c r="D367" s="9" t="s">
        <v>45</v>
      </c>
      <c r="E367" s="9" t="s">
        <v>384</v>
      </c>
      <c r="F367" s="14"/>
      <c r="G367" s="9"/>
      <c r="H367" s="9"/>
      <c r="I367" s="9"/>
      <c r="J367" s="9"/>
    </row>
    <row r="368" spans="1:10" ht="24">
      <c r="A368" s="9">
        <v>288</v>
      </c>
      <c r="B368" s="15" t="s">
        <v>550</v>
      </c>
      <c r="C368" s="11">
        <v>9330</v>
      </c>
      <c r="D368" s="9" t="s">
        <v>45</v>
      </c>
      <c r="E368" s="9" t="s">
        <v>384</v>
      </c>
      <c r="F368" s="14">
        <v>13742.75</v>
      </c>
      <c r="G368" s="9">
        <v>2016</v>
      </c>
      <c r="H368" s="24" t="s">
        <v>45</v>
      </c>
      <c r="I368" s="24" t="s">
        <v>204</v>
      </c>
      <c r="J368" s="19" t="s">
        <v>551</v>
      </c>
    </row>
    <row r="369" spans="1:10" ht="24">
      <c r="A369" s="9">
        <v>289</v>
      </c>
      <c r="B369" s="15" t="s">
        <v>552</v>
      </c>
      <c r="C369" s="11">
        <v>9200</v>
      </c>
      <c r="D369" s="9" t="s">
        <v>45</v>
      </c>
      <c r="E369" s="9" t="s">
        <v>384</v>
      </c>
      <c r="F369" s="14"/>
      <c r="G369" s="9"/>
      <c r="H369" s="9"/>
      <c r="I369" s="9"/>
      <c r="J369" s="9"/>
    </row>
    <row r="370" spans="1:10" ht="24">
      <c r="A370" s="9">
        <v>290</v>
      </c>
      <c r="B370" s="15" t="s">
        <v>553</v>
      </c>
      <c r="C370" s="11">
        <v>9180</v>
      </c>
      <c r="D370" s="9" t="s">
        <v>45</v>
      </c>
      <c r="E370" s="9" t="s">
        <v>384</v>
      </c>
      <c r="F370" s="12"/>
      <c r="G370" s="9"/>
      <c r="H370" s="9"/>
      <c r="I370" s="9"/>
      <c r="J370" s="9"/>
    </row>
    <row r="371" spans="1:10" ht="24">
      <c r="A371" s="9">
        <v>291</v>
      </c>
      <c r="B371" s="15" t="s">
        <v>554</v>
      </c>
      <c r="C371" s="11">
        <v>9000</v>
      </c>
      <c r="D371" s="9" t="s">
        <v>45</v>
      </c>
      <c r="E371" s="9" t="s">
        <v>384</v>
      </c>
      <c r="F371" s="12"/>
      <c r="G371" s="9"/>
      <c r="H371" s="9"/>
      <c r="I371" s="9"/>
      <c r="J371" s="9"/>
    </row>
    <row r="372" spans="1:10" ht="36">
      <c r="A372" s="9">
        <v>292</v>
      </c>
      <c r="B372" s="15" t="s">
        <v>555</v>
      </c>
      <c r="C372" s="11">
        <v>8920</v>
      </c>
      <c r="D372" s="9" t="s">
        <v>45</v>
      </c>
      <c r="E372" s="9" t="s">
        <v>384</v>
      </c>
      <c r="F372" s="14">
        <v>5112</v>
      </c>
      <c r="G372" s="9">
        <v>2016</v>
      </c>
      <c r="H372" s="9" t="s">
        <v>45</v>
      </c>
      <c r="I372" s="9" t="s">
        <v>204</v>
      </c>
      <c r="J372" s="9" t="s">
        <v>556</v>
      </c>
    </row>
    <row r="373" spans="1:10" ht="24">
      <c r="A373" s="9">
        <v>293</v>
      </c>
      <c r="B373" s="15" t="s">
        <v>557</v>
      </c>
      <c r="C373" s="11">
        <v>8820</v>
      </c>
      <c r="D373" s="9" t="s">
        <v>45</v>
      </c>
      <c r="E373" s="9" t="s">
        <v>384</v>
      </c>
      <c r="F373" s="12"/>
      <c r="G373" s="9"/>
      <c r="H373" s="9"/>
      <c r="I373" s="9"/>
      <c r="J373" s="9"/>
    </row>
    <row r="374" spans="1:10" ht="24">
      <c r="A374" s="9">
        <v>294</v>
      </c>
      <c r="B374" s="10" t="s">
        <v>558</v>
      </c>
      <c r="C374" s="11">
        <v>8650</v>
      </c>
      <c r="D374" s="9" t="s">
        <v>45</v>
      </c>
      <c r="E374" s="9" t="s">
        <v>384</v>
      </c>
      <c r="F374" s="14">
        <v>11952</v>
      </c>
      <c r="G374" s="9">
        <v>2016</v>
      </c>
      <c r="H374" s="9" t="s">
        <v>45</v>
      </c>
      <c r="I374" s="24" t="s">
        <v>202</v>
      </c>
      <c r="J374" s="9"/>
    </row>
    <row r="375" spans="1:10" ht="24">
      <c r="A375" s="9">
        <v>295</v>
      </c>
      <c r="B375" s="10" t="s">
        <v>559</v>
      </c>
      <c r="C375" s="11">
        <v>8550</v>
      </c>
      <c r="D375" s="9" t="s">
        <v>45</v>
      </c>
      <c r="E375" s="9" t="s">
        <v>384</v>
      </c>
      <c r="F375" s="12"/>
      <c r="G375" s="13"/>
      <c r="H375" s="13"/>
      <c r="I375" s="13"/>
      <c r="J375" s="13"/>
    </row>
    <row r="376" spans="1:10" ht="24">
      <c r="A376" s="9">
        <v>296</v>
      </c>
      <c r="B376" s="15" t="s">
        <v>560</v>
      </c>
      <c r="C376" s="11">
        <v>8300</v>
      </c>
      <c r="D376" s="9" t="s">
        <v>45</v>
      </c>
      <c r="E376" s="9" t="s">
        <v>384</v>
      </c>
      <c r="F376" s="14">
        <v>3665.3</v>
      </c>
      <c r="G376" s="9">
        <v>2016</v>
      </c>
      <c r="H376" s="9" t="s">
        <v>45</v>
      </c>
      <c r="I376" s="9" t="s">
        <v>204</v>
      </c>
      <c r="J376" s="19" t="s">
        <v>561</v>
      </c>
    </row>
    <row r="377" spans="1:10" ht="24">
      <c r="A377" s="9">
        <v>297</v>
      </c>
      <c r="B377" s="15" t="s">
        <v>562</v>
      </c>
      <c r="C377" s="11">
        <v>8300</v>
      </c>
      <c r="D377" s="9" t="s">
        <v>45</v>
      </c>
      <c r="E377" s="9" t="s">
        <v>384</v>
      </c>
      <c r="F377" s="14"/>
      <c r="G377" s="9"/>
      <c r="H377" s="9"/>
      <c r="I377" s="9"/>
      <c r="J377" s="9"/>
    </row>
    <row r="378" spans="1:10" ht="60">
      <c r="A378" s="9">
        <v>298</v>
      </c>
      <c r="B378" s="15" t="s">
        <v>563</v>
      </c>
      <c r="C378" s="11">
        <v>8300</v>
      </c>
      <c r="D378" s="9" t="s">
        <v>45</v>
      </c>
      <c r="E378" s="9" t="s">
        <v>384</v>
      </c>
      <c r="F378" s="14">
        <v>13792</v>
      </c>
      <c r="G378" s="9">
        <v>2016</v>
      </c>
      <c r="H378" s="17" t="s">
        <v>45</v>
      </c>
      <c r="I378" s="9" t="s">
        <v>144</v>
      </c>
      <c r="J378" s="9" t="s">
        <v>564</v>
      </c>
    </row>
    <row r="379" spans="1:10" ht="36">
      <c r="A379" s="9">
        <v>299</v>
      </c>
      <c r="B379" s="15" t="s">
        <v>565</v>
      </c>
      <c r="C379" s="11">
        <v>8270</v>
      </c>
      <c r="D379" s="9" t="s">
        <v>45</v>
      </c>
      <c r="E379" s="9" t="s">
        <v>384</v>
      </c>
      <c r="F379" s="14"/>
      <c r="G379" s="9"/>
      <c r="H379" s="9"/>
      <c r="I379" s="9"/>
      <c r="J379" s="9"/>
    </row>
    <row r="380" spans="1:10" ht="36">
      <c r="A380" s="9">
        <v>300</v>
      </c>
      <c r="B380" s="10" t="s">
        <v>566</v>
      </c>
      <c r="C380" s="11">
        <v>8100</v>
      </c>
      <c r="D380" s="9" t="s">
        <v>45</v>
      </c>
      <c r="E380" s="9" t="s">
        <v>384</v>
      </c>
      <c r="F380" s="14">
        <v>7501.8</v>
      </c>
      <c r="G380" s="9"/>
      <c r="H380" s="9"/>
      <c r="I380" s="9" t="s">
        <v>144</v>
      </c>
      <c r="J380" s="9" t="s">
        <v>567</v>
      </c>
    </row>
    <row r="381" spans="1:10" ht="36">
      <c r="A381" s="9">
        <v>301</v>
      </c>
      <c r="B381" s="15" t="s">
        <v>568</v>
      </c>
      <c r="C381" s="11">
        <v>8050</v>
      </c>
      <c r="D381" s="9" t="s">
        <v>45</v>
      </c>
      <c r="E381" s="9" t="s">
        <v>384</v>
      </c>
      <c r="F381" s="14">
        <v>9745</v>
      </c>
      <c r="G381" s="17">
        <v>2016</v>
      </c>
      <c r="H381" s="17" t="s">
        <v>45</v>
      </c>
      <c r="I381" s="9" t="s">
        <v>46</v>
      </c>
      <c r="J381" s="19" t="s">
        <v>569</v>
      </c>
    </row>
    <row r="382" spans="1:10" ht="24">
      <c r="A382" s="9">
        <v>302</v>
      </c>
      <c r="B382" s="15" t="s">
        <v>570</v>
      </c>
      <c r="C382" s="11">
        <v>8000.0000000000009</v>
      </c>
      <c r="D382" s="9" t="s">
        <v>45</v>
      </c>
      <c r="E382" s="9" t="s">
        <v>384</v>
      </c>
      <c r="F382" s="12"/>
      <c r="G382" s="13"/>
      <c r="H382" s="13"/>
      <c r="I382" s="13"/>
      <c r="J382" s="13"/>
    </row>
    <row r="383" spans="1:10" ht="36">
      <c r="A383" s="9">
        <v>303</v>
      </c>
      <c r="B383" s="10" t="s">
        <v>571</v>
      </c>
      <c r="C383" s="11">
        <v>8000</v>
      </c>
      <c r="D383" s="9" t="s">
        <v>45</v>
      </c>
      <c r="E383" s="9" t="s">
        <v>384</v>
      </c>
      <c r="F383" s="14"/>
      <c r="G383" s="9"/>
      <c r="H383" s="9"/>
      <c r="I383" s="9"/>
      <c r="J383" s="9"/>
    </row>
    <row r="384" spans="1:10" ht="36">
      <c r="A384" s="9">
        <v>304</v>
      </c>
      <c r="B384" s="15" t="s">
        <v>572</v>
      </c>
      <c r="C384" s="11">
        <v>7950.0000000000009</v>
      </c>
      <c r="D384" s="9" t="s">
        <v>45</v>
      </c>
      <c r="E384" s="9" t="s">
        <v>384</v>
      </c>
      <c r="F384" s="14">
        <v>35600</v>
      </c>
      <c r="G384" s="24">
        <v>2016</v>
      </c>
      <c r="H384" s="24" t="s">
        <v>71</v>
      </c>
      <c r="I384" s="24" t="s">
        <v>98</v>
      </c>
      <c r="J384" s="24" t="s">
        <v>573</v>
      </c>
    </row>
    <row r="385" spans="1:10" ht="24">
      <c r="A385" s="9">
        <v>305</v>
      </c>
      <c r="B385" s="15" t="s">
        <v>574</v>
      </c>
      <c r="C385" s="11">
        <v>7940</v>
      </c>
      <c r="D385" s="9" t="s">
        <v>45</v>
      </c>
      <c r="E385" s="9" t="s">
        <v>384</v>
      </c>
      <c r="F385" s="14"/>
      <c r="G385" s="24"/>
      <c r="H385" s="24"/>
      <c r="I385" s="24"/>
      <c r="J385" s="24"/>
    </row>
    <row r="386" spans="1:10" ht="24">
      <c r="A386" s="9">
        <v>306</v>
      </c>
      <c r="B386" s="15" t="s">
        <v>575</v>
      </c>
      <c r="C386" s="11">
        <v>7870</v>
      </c>
      <c r="D386" s="9" t="s">
        <v>45</v>
      </c>
      <c r="E386" s="9" t="s">
        <v>384</v>
      </c>
      <c r="F386" s="14"/>
      <c r="G386" s="9"/>
      <c r="H386" s="9"/>
      <c r="I386" s="9"/>
      <c r="J386" s="9"/>
    </row>
    <row r="387" spans="1:10" ht="24">
      <c r="A387" s="9">
        <v>307</v>
      </c>
      <c r="B387" s="10" t="s">
        <v>576</v>
      </c>
      <c r="C387" s="11">
        <v>7750</v>
      </c>
      <c r="D387" s="9" t="s">
        <v>45</v>
      </c>
      <c r="E387" s="9" t="s">
        <v>384</v>
      </c>
      <c r="F387" s="12"/>
      <c r="G387" s="32"/>
      <c r="H387" s="32"/>
      <c r="I387" s="32"/>
      <c r="J387" s="32"/>
    </row>
    <row r="388" spans="1:10" ht="24">
      <c r="A388" s="9">
        <v>308</v>
      </c>
      <c r="B388" s="10" t="s">
        <v>577</v>
      </c>
      <c r="C388" s="11">
        <v>7670</v>
      </c>
      <c r="D388" s="9" t="s">
        <v>45</v>
      </c>
      <c r="E388" s="9" t="s">
        <v>384</v>
      </c>
      <c r="F388" s="14">
        <v>3001.75</v>
      </c>
      <c r="G388" s="9">
        <v>2016</v>
      </c>
      <c r="H388" s="17" t="s">
        <v>45</v>
      </c>
      <c r="I388" s="9" t="s">
        <v>46</v>
      </c>
      <c r="J388" s="9"/>
    </row>
    <row r="389" spans="1:10" ht="84">
      <c r="A389" s="9">
        <v>309</v>
      </c>
      <c r="B389" s="15" t="s">
        <v>578</v>
      </c>
      <c r="C389" s="11">
        <v>7660</v>
      </c>
      <c r="D389" s="9" t="s">
        <v>45</v>
      </c>
      <c r="E389" s="9" t="s">
        <v>384</v>
      </c>
      <c r="F389" s="14">
        <v>14515.77</v>
      </c>
      <c r="G389" s="17">
        <v>2016</v>
      </c>
      <c r="H389" s="17" t="s">
        <v>45</v>
      </c>
      <c r="I389" s="9" t="s">
        <v>46</v>
      </c>
      <c r="J389" s="19" t="s">
        <v>579</v>
      </c>
    </row>
    <row r="390" spans="1:10" ht="96">
      <c r="A390" s="9">
        <v>310</v>
      </c>
      <c r="B390" s="15" t="s">
        <v>580</v>
      </c>
      <c r="C390" s="11">
        <v>7230</v>
      </c>
      <c r="D390" s="9" t="s">
        <v>45</v>
      </c>
      <c r="E390" s="9" t="s">
        <v>384</v>
      </c>
      <c r="F390" s="14">
        <v>7650</v>
      </c>
      <c r="G390" s="9">
        <v>2016</v>
      </c>
      <c r="H390" s="9" t="s">
        <v>45</v>
      </c>
      <c r="I390" s="9" t="s">
        <v>144</v>
      </c>
      <c r="J390" s="9" t="s">
        <v>581</v>
      </c>
    </row>
    <row r="391" spans="1:10" ht="48">
      <c r="A391" s="9">
        <v>311</v>
      </c>
      <c r="B391" s="15" t="s">
        <v>582</v>
      </c>
      <c r="C391" s="11">
        <v>7200.0000000000009</v>
      </c>
      <c r="D391" s="9" t="s">
        <v>45</v>
      </c>
      <c r="E391" s="9" t="s">
        <v>384</v>
      </c>
      <c r="F391" s="14">
        <v>7200</v>
      </c>
      <c r="G391" s="9">
        <v>2016</v>
      </c>
      <c r="H391" s="9" t="s">
        <v>45</v>
      </c>
      <c r="I391" s="9" t="s">
        <v>204</v>
      </c>
      <c r="J391" s="9" t="s">
        <v>583</v>
      </c>
    </row>
    <row r="392" spans="1:10" ht="24">
      <c r="A392" s="9">
        <v>312</v>
      </c>
      <c r="B392" s="10" t="s">
        <v>584</v>
      </c>
      <c r="C392" s="11">
        <v>7110</v>
      </c>
      <c r="D392" s="9" t="s">
        <v>45</v>
      </c>
      <c r="E392" s="9" t="s">
        <v>384</v>
      </c>
      <c r="F392" s="12"/>
      <c r="G392" s="13"/>
      <c r="H392" s="13"/>
      <c r="I392" s="13"/>
      <c r="J392" s="13"/>
    </row>
    <row r="393" spans="1:10" ht="36">
      <c r="A393" s="9">
        <v>313</v>
      </c>
      <c r="B393" s="15" t="s">
        <v>585</v>
      </c>
      <c r="C393" s="11">
        <v>7000</v>
      </c>
      <c r="D393" s="9" t="s">
        <v>45</v>
      </c>
      <c r="E393" s="9" t="s">
        <v>384</v>
      </c>
      <c r="F393" s="14"/>
      <c r="G393" s="9"/>
      <c r="H393" s="9"/>
      <c r="I393" s="9"/>
      <c r="J393" s="29"/>
    </row>
    <row r="394" spans="1:10" ht="36">
      <c r="A394" s="9">
        <v>314</v>
      </c>
      <c r="B394" s="10" t="s">
        <v>586</v>
      </c>
      <c r="C394" s="11">
        <v>6900</v>
      </c>
      <c r="D394" s="9" t="s">
        <v>45</v>
      </c>
      <c r="E394" s="9" t="s">
        <v>384</v>
      </c>
      <c r="F394" s="14">
        <v>4819.83</v>
      </c>
      <c r="G394" s="9">
        <v>2016</v>
      </c>
      <c r="H394" s="9" t="s">
        <v>45</v>
      </c>
      <c r="I394" s="9" t="s">
        <v>144</v>
      </c>
      <c r="J394" s="22" t="s">
        <v>587</v>
      </c>
    </row>
    <row r="395" spans="1:10" ht="60">
      <c r="A395" s="9">
        <v>315</v>
      </c>
      <c r="B395" s="15" t="s">
        <v>588</v>
      </c>
      <c r="C395" s="11">
        <v>6760.0000000000009</v>
      </c>
      <c r="D395" s="9" t="s">
        <v>45</v>
      </c>
      <c r="E395" s="9" t="s">
        <v>384</v>
      </c>
      <c r="F395" s="14">
        <v>4320</v>
      </c>
      <c r="G395" s="9">
        <v>2016</v>
      </c>
      <c r="H395" s="9" t="s">
        <v>45</v>
      </c>
      <c r="I395" s="9" t="s">
        <v>144</v>
      </c>
      <c r="J395" s="9" t="s">
        <v>589</v>
      </c>
    </row>
    <row r="396" spans="1:10" ht="60">
      <c r="A396" s="9">
        <v>316</v>
      </c>
      <c r="B396" s="15" t="s">
        <v>590</v>
      </c>
      <c r="C396" s="11">
        <v>6750</v>
      </c>
      <c r="D396" s="9" t="s">
        <v>45</v>
      </c>
      <c r="E396" s="9" t="s">
        <v>384</v>
      </c>
      <c r="F396" s="14">
        <v>2375.36</v>
      </c>
      <c r="G396" s="9">
        <v>2016</v>
      </c>
      <c r="H396" s="9" t="s">
        <v>45</v>
      </c>
      <c r="I396" s="9" t="s">
        <v>144</v>
      </c>
      <c r="J396" s="9" t="s">
        <v>591</v>
      </c>
    </row>
    <row r="397" spans="1:10" ht="36">
      <c r="A397" s="9">
        <v>317</v>
      </c>
      <c r="B397" s="15" t="s">
        <v>592</v>
      </c>
      <c r="C397" s="11">
        <v>6670</v>
      </c>
      <c r="D397" s="9" t="s">
        <v>45</v>
      </c>
      <c r="E397" s="9" t="s">
        <v>384</v>
      </c>
      <c r="F397" s="12"/>
      <c r="G397" s="9"/>
      <c r="H397" s="9"/>
      <c r="I397" s="9"/>
      <c r="J397" s="9"/>
    </row>
    <row r="398" spans="1:10" ht="24">
      <c r="A398" s="9">
        <v>318</v>
      </c>
      <c r="B398" s="10" t="s">
        <v>593</v>
      </c>
      <c r="C398" s="11">
        <v>6660</v>
      </c>
      <c r="D398" s="9" t="s">
        <v>45</v>
      </c>
      <c r="E398" s="9" t="s">
        <v>384</v>
      </c>
      <c r="F398" s="14">
        <v>2673.44</v>
      </c>
      <c r="G398" s="9">
        <v>2016</v>
      </c>
      <c r="H398" s="9" t="s">
        <v>45</v>
      </c>
      <c r="I398" s="9" t="s">
        <v>204</v>
      </c>
      <c r="J398" s="9"/>
    </row>
    <row r="399" spans="1:10" ht="24">
      <c r="A399" s="9">
        <v>319</v>
      </c>
      <c r="B399" s="15" t="s">
        <v>594</v>
      </c>
      <c r="C399" s="11">
        <v>6610</v>
      </c>
      <c r="D399" s="9" t="s">
        <v>45</v>
      </c>
      <c r="E399" s="9" t="s">
        <v>384</v>
      </c>
      <c r="F399" s="12"/>
      <c r="G399" s="9"/>
      <c r="H399" s="9"/>
      <c r="I399" s="9"/>
      <c r="J399" s="9"/>
    </row>
    <row r="400" spans="1:10" ht="36">
      <c r="A400" s="9">
        <v>320</v>
      </c>
      <c r="B400" s="10" t="s">
        <v>595</v>
      </c>
      <c r="C400" s="11">
        <v>6600</v>
      </c>
      <c r="D400" s="9" t="s">
        <v>45</v>
      </c>
      <c r="E400" s="9" t="s">
        <v>384</v>
      </c>
      <c r="F400" s="12"/>
      <c r="G400" s="13"/>
      <c r="H400" s="13"/>
      <c r="I400" s="13"/>
      <c r="J400" s="13"/>
    </row>
    <row r="401" spans="1:10" ht="60">
      <c r="A401" s="9">
        <v>321</v>
      </c>
      <c r="B401" s="10" t="s">
        <v>596</v>
      </c>
      <c r="C401" s="11">
        <v>6530</v>
      </c>
      <c r="D401" s="9" t="s">
        <v>45</v>
      </c>
      <c r="E401" s="9" t="s">
        <v>384</v>
      </c>
      <c r="F401" s="14">
        <v>12388.36</v>
      </c>
      <c r="G401" s="24">
        <v>2016</v>
      </c>
      <c r="H401" s="9" t="s">
        <v>45</v>
      </c>
      <c r="I401" s="24" t="s">
        <v>202</v>
      </c>
      <c r="J401" s="24" t="s">
        <v>597</v>
      </c>
    </row>
    <row r="402" spans="1:10" ht="36">
      <c r="A402" s="9">
        <v>322</v>
      </c>
      <c r="B402" s="15" t="s">
        <v>598</v>
      </c>
      <c r="C402" s="11">
        <v>6360</v>
      </c>
      <c r="D402" s="9" t="s">
        <v>45</v>
      </c>
      <c r="E402" s="9" t="s">
        <v>384</v>
      </c>
      <c r="F402" s="14">
        <v>1894</v>
      </c>
      <c r="G402" s="9">
        <v>2016</v>
      </c>
      <c r="H402" s="9" t="s">
        <v>45</v>
      </c>
      <c r="I402" s="9" t="s">
        <v>204</v>
      </c>
      <c r="J402" s="9" t="s">
        <v>599</v>
      </c>
    </row>
    <row r="403" spans="1:10" ht="60">
      <c r="A403" s="9">
        <v>323</v>
      </c>
      <c r="B403" s="15" t="s">
        <v>600</v>
      </c>
      <c r="C403" s="11">
        <v>6280</v>
      </c>
      <c r="D403" s="9" t="s">
        <v>45</v>
      </c>
      <c r="E403" s="9" t="s">
        <v>384</v>
      </c>
      <c r="F403" s="14">
        <v>326.83999999999997</v>
      </c>
      <c r="G403" s="9">
        <v>2016</v>
      </c>
      <c r="H403" s="9" t="s">
        <v>45</v>
      </c>
      <c r="I403" s="9" t="s">
        <v>202</v>
      </c>
      <c r="J403" s="9" t="s">
        <v>601</v>
      </c>
    </row>
    <row r="404" spans="1:10" ht="36">
      <c r="A404" s="9">
        <v>324</v>
      </c>
      <c r="B404" s="10" t="s">
        <v>602</v>
      </c>
      <c r="C404" s="11">
        <v>6210</v>
      </c>
      <c r="D404" s="9" t="s">
        <v>45</v>
      </c>
      <c r="E404" s="9" t="s">
        <v>384</v>
      </c>
      <c r="F404" s="14"/>
      <c r="G404" s="9"/>
      <c r="H404" s="9"/>
      <c r="I404" s="9"/>
      <c r="J404" s="9"/>
    </row>
    <row r="405" spans="1:10" ht="24">
      <c r="A405" s="9">
        <v>325</v>
      </c>
      <c r="B405" s="10" t="s">
        <v>603</v>
      </c>
      <c r="C405" s="11">
        <v>6160.0000000000009</v>
      </c>
      <c r="D405" s="9" t="s">
        <v>45</v>
      </c>
      <c r="E405" s="9" t="s">
        <v>384</v>
      </c>
      <c r="F405" s="12"/>
      <c r="G405" s="13"/>
      <c r="H405" s="13"/>
      <c r="I405" s="13"/>
      <c r="J405" s="13"/>
    </row>
    <row r="406" spans="1:10" ht="48">
      <c r="A406" s="9">
        <v>326</v>
      </c>
      <c r="B406" s="15" t="s">
        <v>604</v>
      </c>
      <c r="C406" s="11">
        <v>6160</v>
      </c>
      <c r="D406" s="9" t="s">
        <v>45</v>
      </c>
      <c r="E406" s="9" t="s">
        <v>384</v>
      </c>
      <c r="F406" s="14">
        <v>25542</v>
      </c>
      <c r="G406" s="24">
        <v>2016</v>
      </c>
      <c r="H406" s="9" t="s">
        <v>45</v>
      </c>
      <c r="I406" s="9" t="s">
        <v>204</v>
      </c>
      <c r="J406" s="24" t="s">
        <v>605</v>
      </c>
    </row>
    <row r="407" spans="1:10" ht="48">
      <c r="A407" s="9">
        <v>327</v>
      </c>
      <c r="B407" s="15" t="s">
        <v>606</v>
      </c>
      <c r="C407" s="11">
        <v>6000</v>
      </c>
      <c r="D407" s="9" t="s">
        <v>45</v>
      </c>
      <c r="E407" s="9" t="s">
        <v>384</v>
      </c>
      <c r="F407" s="14"/>
      <c r="G407" s="9"/>
      <c r="H407" s="9"/>
      <c r="I407" s="9"/>
      <c r="J407" s="9"/>
    </row>
    <row r="408" spans="1:10" ht="24">
      <c r="A408" s="9">
        <v>328</v>
      </c>
      <c r="B408" s="15" t="s">
        <v>607</v>
      </c>
      <c r="C408" s="11">
        <v>6000</v>
      </c>
      <c r="D408" s="9" t="s">
        <v>45</v>
      </c>
      <c r="E408" s="9" t="s">
        <v>384</v>
      </c>
      <c r="F408" s="14"/>
      <c r="G408" s="9"/>
      <c r="H408" s="9"/>
      <c r="I408" s="9"/>
      <c r="J408" s="9"/>
    </row>
    <row r="409" spans="1:10" ht="36">
      <c r="A409" s="9">
        <v>329</v>
      </c>
      <c r="B409" s="15" t="s">
        <v>608</v>
      </c>
      <c r="C409" s="11">
        <v>5920</v>
      </c>
      <c r="D409" s="9" t="s">
        <v>45</v>
      </c>
      <c r="E409" s="9" t="s">
        <v>384</v>
      </c>
      <c r="F409" s="14">
        <v>7479</v>
      </c>
      <c r="G409" s="9">
        <v>2016</v>
      </c>
      <c r="H409" s="9" t="s">
        <v>45</v>
      </c>
      <c r="I409" s="9" t="s">
        <v>204</v>
      </c>
      <c r="J409" s="9" t="s">
        <v>609</v>
      </c>
    </row>
    <row r="410" spans="1:10" ht="24">
      <c r="A410" s="9">
        <v>330</v>
      </c>
      <c r="B410" s="10" t="s">
        <v>610</v>
      </c>
      <c r="C410" s="11">
        <v>5900.0000000000009</v>
      </c>
      <c r="D410" s="9" t="s">
        <v>45</v>
      </c>
      <c r="E410" s="9" t="s">
        <v>384</v>
      </c>
      <c r="F410" s="12"/>
      <c r="G410" s="9"/>
      <c r="H410" s="9"/>
      <c r="I410" s="9"/>
      <c r="J410" s="9"/>
    </row>
    <row r="411" spans="1:10" ht="24">
      <c r="A411" s="9">
        <v>331</v>
      </c>
      <c r="B411" s="10" t="s">
        <v>611</v>
      </c>
      <c r="C411" s="11">
        <v>5820</v>
      </c>
      <c r="D411" s="9" t="s">
        <v>45</v>
      </c>
      <c r="E411" s="9" t="s">
        <v>384</v>
      </c>
      <c r="F411" s="12"/>
      <c r="G411" s="13"/>
      <c r="H411" s="13"/>
      <c r="I411" s="13"/>
      <c r="J411" s="13"/>
    </row>
    <row r="412" spans="1:10" ht="24">
      <c r="A412" s="9">
        <v>332</v>
      </c>
      <c r="B412" s="15" t="s">
        <v>612</v>
      </c>
      <c r="C412" s="11">
        <v>5750</v>
      </c>
      <c r="D412" s="9" t="s">
        <v>45</v>
      </c>
      <c r="E412" s="9" t="s">
        <v>384</v>
      </c>
      <c r="F412" s="14">
        <v>2893</v>
      </c>
      <c r="G412" s="9">
        <v>2016</v>
      </c>
      <c r="H412" s="24" t="s">
        <v>45</v>
      </c>
      <c r="I412" s="24" t="s">
        <v>202</v>
      </c>
      <c r="J412" s="9"/>
    </row>
    <row r="413" spans="1:10" ht="36">
      <c r="A413" s="9">
        <v>333</v>
      </c>
      <c r="B413" s="15" t="s">
        <v>613</v>
      </c>
      <c r="C413" s="11">
        <v>5700</v>
      </c>
      <c r="D413" s="9" t="s">
        <v>45</v>
      </c>
      <c r="E413" s="9" t="s">
        <v>384</v>
      </c>
      <c r="F413" s="14">
        <v>3151.2</v>
      </c>
      <c r="G413" s="24">
        <v>2016</v>
      </c>
      <c r="H413" s="24" t="s">
        <v>45</v>
      </c>
      <c r="I413" s="24" t="s">
        <v>202</v>
      </c>
      <c r="J413" s="24" t="s">
        <v>614</v>
      </c>
    </row>
    <row r="414" spans="1:10" ht="24">
      <c r="A414" s="9">
        <v>334</v>
      </c>
      <c r="B414" s="15" t="s">
        <v>615</v>
      </c>
      <c r="C414" s="11">
        <v>5700</v>
      </c>
      <c r="D414" s="9" t="s">
        <v>45</v>
      </c>
      <c r="E414" s="9" t="s">
        <v>384</v>
      </c>
      <c r="F414" s="12"/>
      <c r="G414" s="9"/>
      <c r="H414" s="9"/>
      <c r="I414" s="9"/>
      <c r="J414" s="9"/>
    </row>
    <row r="415" spans="1:10" ht="48">
      <c r="A415" s="9">
        <v>335</v>
      </c>
      <c r="B415" s="15" t="s">
        <v>616</v>
      </c>
      <c r="C415" s="11">
        <v>5680</v>
      </c>
      <c r="D415" s="9" t="s">
        <v>45</v>
      </c>
      <c r="E415" s="9" t="s">
        <v>384</v>
      </c>
      <c r="F415" s="14">
        <v>549.99</v>
      </c>
      <c r="G415" s="24">
        <v>2016</v>
      </c>
      <c r="H415" s="24" t="s">
        <v>45</v>
      </c>
      <c r="I415" s="24" t="s">
        <v>202</v>
      </c>
      <c r="J415" s="24" t="s">
        <v>617</v>
      </c>
    </row>
    <row r="416" spans="1:10" ht="24">
      <c r="A416" s="9">
        <v>336</v>
      </c>
      <c r="B416" s="15" t="s">
        <v>618</v>
      </c>
      <c r="C416" s="11">
        <v>5500</v>
      </c>
      <c r="D416" s="9" t="s">
        <v>45</v>
      </c>
      <c r="E416" s="9" t="s">
        <v>384</v>
      </c>
      <c r="F416" s="12"/>
      <c r="G416" s="24"/>
      <c r="H416" s="24"/>
      <c r="I416" s="24"/>
      <c r="J416" s="24"/>
    </row>
    <row r="417" spans="1:10" ht="24">
      <c r="A417" s="9">
        <v>337</v>
      </c>
      <c r="B417" s="15" t="s">
        <v>619</v>
      </c>
      <c r="C417" s="11">
        <v>5430</v>
      </c>
      <c r="D417" s="9" t="s">
        <v>45</v>
      </c>
      <c r="E417" s="9" t="s">
        <v>384</v>
      </c>
      <c r="F417" s="14" t="s">
        <v>620</v>
      </c>
      <c r="G417" s="9">
        <v>2016</v>
      </c>
      <c r="H417" s="9" t="s">
        <v>123</v>
      </c>
      <c r="I417" s="9" t="s">
        <v>382</v>
      </c>
      <c r="J417" s="9"/>
    </row>
    <row r="418" spans="1:10" ht="60">
      <c r="A418" s="9">
        <v>338</v>
      </c>
      <c r="B418" s="15" t="s">
        <v>621</v>
      </c>
      <c r="C418" s="11">
        <v>5400</v>
      </c>
      <c r="D418" s="9" t="s">
        <v>45</v>
      </c>
      <c r="E418" s="9" t="s">
        <v>384</v>
      </c>
      <c r="F418" s="14">
        <v>691.57</v>
      </c>
      <c r="G418" s="9">
        <v>2016</v>
      </c>
      <c r="H418" s="9" t="s">
        <v>45</v>
      </c>
      <c r="I418" s="9" t="s">
        <v>204</v>
      </c>
      <c r="J418" s="9" t="s">
        <v>622</v>
      </c>
    </row>
    <row r="419" spans="1:10" ht="24">
      <c r="A419" s="9">
        <v>339</v>
      </c>
      <c r="B419" s="15" t="s">
        <v>623</v>
      </c>
      <c r="C419" s="11">
        <v>5320</v>
      </c>
      <c r="D419" s="9" t="s">
        <v>45</v>
      </c>
      <c r="E419" s="9" t="s">
        <v>384</v>
      </c>
      <c r="F419" s="14">
        <v>2300</v>
      </c>
      <c r="G419" s="9">
        <v>2016</v>
      </c>
      <c r="H419" s="24" t="s">
        <v>45</v>
      </c>
      <c r="I419" s="24" t="s">
        <v>202</v>
      </c>
      <c r="J419" s="9"/>
    </row>
    <row r="420" spans="1:10" ht="24">
      <c r="A420" s="9">
        <v>340</v>
      </c>
      <c r="B420" s="15" t="s">
        <v>624</v>
      </c>
      <c r="C420" s="11">
        <v>5270.0000000000009</v>
      </c>
      <c r="D420" s="9" t="s">
        <v>45</v>
      </c>
      <c r="E420" s="9" t="s">
        <v>384</v>
      </c>
      <c r="F420" s="12"/>
      <c r="G420" s="9"/>
      <c r="H420" s="9"/>
      <c r="I420" s="9"/>
      <c r="J420" s="9"/>
    </row>
    <row r="421" spans="1:10" ht="36">
      <c r="A421" s="9">
        <v>341</v>
      </c>
      <c r="B421" s="10" t="s">
        <v>625</v>
      </c>
      <c r="C421" s="11">
        <v>5200</v>
      </c>
      <c r="D421" s="9" t="s">
        <v>45</v>
      </c>
      <c r="E421" s="9" t="s">
        <v>384</v>
      </c>
      <c r="F421" s="12"/>
      <c r="G421" s="13"/>
      <c r="H421" s="13"/>
      <c r="I421" s="13"/>
      <c r="J421" s="13"/>
    </row>
    <row r="422" spans="1:10" ht="36">
      <c r="A422" s="9">
        <v>342</v>
      </c>
      <c r="B422" s="15" t="s">
        <v>626</v>
      </c>
      <c r="C422" s="11">
        <v>5200</v>
      </c>
      <c r="D422" s="9" t="s">
        <v>45</v>
      </c>
      <c r="E422" s="9" t="s">
        <v>384</v>
      </c>
      <c r="F422" s="14">
        <v>1931.97</v>
      </c>
      <c r="G422" s="24">
        <v>2016</v>
      </c>
      <c r="H422" s="24" t="s">
        <v>45</v>
      </c>
      <c r="I422" s="24" t="s">
        <v>144</v>
      </c>
      <c r="J422" s="24" t="s">
        <v>627</v>
      </c>
    </row>
    <row r="423" spans="1:10" ht="24">
      <c r="A423" s="9">
        <v>343</v>
      </c>
      <c r="B423" s="15" t="s">
        <v>628</v>
      </c>
      <c r="C423" s="11">
        <v>5200</v>
      </c>
      <c r="D423" s="9" t="s">
        <v>45</v>
      </c>
      <c r="E423" s="9" t="s">
        <v>384</v>
      </c>
      <c r="F423" s="14">
        <v>740.13</v>
      </c>
      <c r="G423" s="9">
        <v>2016</v>
      </c>
      <c r="H423" s="9" t="s">
        <v>45</v>
      </c>
      <c r="I423" s="9" t="s">
        <v>204</v>
      </c>
      <c r="J423" s="9"/>
    </row>
    <row r="424" spans="1:10" ht="36">
      <c r="A424" s="9">
        <v>344</v>
      </c>
      <c r="B424" s="15" t="s">
        <v>629</v>
      </c>
      <c r="C424" s="11">
        <v>5100</v>
      </c>
      <c r="D424" s="9" t="s">
        <v>45</v>
      </c>
      <c r="E424" s="9" t="s">
        <v>384</v>
      </c>
      <c r="F424" s="14">
        <v>162</v>
      </c>
      <c r="G424" s="9">
        <v>2016</v>
      </c>
      <c r="H424" s="9" t="s">
        <v>45</v>
      </c>
      <c r="I424" s="9" t="s">
        <v>204</v>
      </c>
      <c r="J424" s="9" t="s">
        <v>630</v>
      </c>
    </row>
    <row r="425" spans="1:10" ht="24">
      <c r="A425" s="9">
        <v>345</v>
      </c>
      <c r="B425" s="15" t="s">
        <v>631</v>
      </c>
      <c r="C425" s="11">
        <v>5100</v>
      </c>
      <c r="D425" s="9" t="s">
        <v>45</v>
      </c>
      <c r="E425" s="9" t="s">
        <v>384</v>
      </c>
      <c r="F425" s="14">
        <v>6430</v>
      </c>
      <c r="G425" s="9">
        <v>2016</v>
      </c>
      <c r="H425" s="24" t="s">
        <v>45</v>
      </c>
      <c r="I425" s="24" t="s">
        <v>144</v>
      </c>
      <c r="J425" s="9" t="s">
        <v>632</v>
      </c>
    </row>
    <row r="426" spans="1:10" ht="24">
      <c r="A426" s="9">
        <v>346</v>
      </c>
      <c r="B426" s="10" t="s">
        <v>633</v>
      </c>
      <c r="C426" s="11">
        <v>5050</v>
      </c>
      <c r="D426" s="9" t="s">
        <v>45</v>
      </c>
      <c r="E426" s="9" t="s">
        <v>384</v>
      </c>
      <c r="F426" s="14">
        <v>3990</v>
      </c>
      <c r="G426" s="9">
        <v>2016</v>
      </c>
      <c r="H426" s="9" t="s">
        <v>45</v>
      </c>
      <c r="I426" s="9" t="s">
        <v>204</v>
      </c>
      <c r="J426" s="23" t="s">
        <v>634</v>
      </c>
    </row>
    <row r="427" spans="1:10" ht="36">
      <c r="A427" s="9">
        <v>347</v>
      </c>
      <c r="B427" s="15" t="s">
        <v>635</v>
      </c>
      <c r="C427" s="11">
        <v>5020</v>
      </c>
      <c r="D427" s="9" t="s">
        <v>45</v>
      </c>
      <c r="E427" s="9" t="s">
        <v>384</v>
      </c>
      <c r="F427" s="14"/>
      <c r="G427" s="9"/>
      <c r="H427" s="9"/>
      <c r="I427" s="9"/>
      <c r="J427" s="9"/>
    </row>
    <row r="428" spans="1:10" ht="24">
      <c r="A428" s="9">
        <v>348</v>
      </c>
      <c r="B428" s="15" t="s">
        <v>636</v>
      </c>
      <c r="C428" s="11">
        <v>5020</v>
      </c>
      <c r="D428" s="9" t="s">
        <v>45</v>
      </c>
      <c r="E428" s="9" t="s">
        <v>384</v>
      </c>
      <c r="F428" s="12"/>
      <c r="G428" s="9"/>
      <c r="H428" s="9"/>
      <c r="I428" s="9"/>
      <c r="J428" s="9"/>
    </row>
    <row r="429" spans="1:10" s="43" customFormat="1" ht="36">
      <c r="A429" s="9">
        <v>349</v>
      </c>
      <c r="B429" s="15" t="s">
        <v>637</v>
      </c>
      <c r="C429" s="11">
        <v>5000.0000000000009</v>
      </c>
      <c r="D429" s="9" t="s">
        <v>45</v>
      </c>
      <c r="E429" s="9" t="s">
        <v>384</v>
      </c>
      <c r="F429" s="30"/>
      <c r="G429" s="33"/>
      <c r="H429" s="33"/>
      <c r="I429" s="33"/>
      <c r="J429" s="9"/>
    </row>
    <row r="430" spans="1:10" ht="24">
      <c r="A430" s="9">
        <v>350</v>
      </c>
      <c r="B430" s="10" t="s">
        <v>638</v>
      </c>
      <c r="C430" s="11">
        <v>5000.0000000000009</v>
      </c>
      <c r="D430" s="9" t="s">
        <v>45</v>
      </c>
      <c r="E430" s="9" t="s">
        <v>384</v>
      </c>
      <c r="F430" s="12"/>
      <c r="G430" s="13"/>
      <c r="H430" s="13"/>
      <c r="I430" s="13"/>
      <c r="J430" s="13"/>
    </row>
    <row r="431" spans="1:10" ht="60">
      <c r="A431" s="9">
        <v>351</v>
      </c>
      <c r="B431" s="15" t="s">
        <v>639</v>
      </c>
      <c r="C431" s="11">
        <v>5000</v>
      </c>
      <c r="D431" s="9" t="s">
        <v>45</v>
      </c>
      <c r="E431" s="9" t="s">
        <v>384</v>
      </c>
      <c r="F431" s="14">
        <v>9227.16</v>
      </c>
      <c r="G431" s="24">
        <v>2016</v>
      </c>
      <c r="H431" s="24" t="s">
        <v>45</v>
      </c>
      <c r="I431" s="24" t="s">
        <v>202</v>
      </c>
      <c r="J431" s="24" t="s">
        <v>640</v>
      </c>
    </row>
    <row r="432" spans="1:10" ht="24">
      <c r="A432" s="9">
        <v>352</v>
      </c>
      <c r="B432" s="15" t="s">
        <v>641</v>
      </c>
      <c r="C432" s="11">
        <v>5000</v>
      </c>
      <c r="D432" s="9" t="s">
        <v>45</v>
      </c>
      <c r="E432" s="9" t="s">
        <v>384</v>
      </c>
      <c r="F432" s="14"/>
      <c r="G432" s="9"/>
      <c r="H432" s="9"/>
      <c r="I432" s="9"/>
      <c r="J432" s="9"/>
    </row>
    <row r="433" spans="1:10" ht="36">
      <c r="A433" s="9">
        <v>353</v>
      </c>
      <c r="B433" s="15" t="s">
        <v>642</v>
      </c>
      <c r="C433" s="11">
        <v>5000</v>
      </c>
      <c r="D433" s="9" t="s">
        <v>45</v>
      </c>
      <c r="E433" s="9" t="s">
        <v>384</v>
      </c>
      <c r="F433" s="14"/>
      <c r="G433" s="24"/>
      <c r="H433" s="24"/>
      <c r="I433" s="24"/>
      <c r="J433" s="24"/>
    </row>
    <row r="434" spans="1:10" ht="24">
      <c r="A434" s="9">
        <v>354</v>
      </c>
      <c r="B434" s="10" t="s">
        <v>643</v>
      </c>
      <c r="C434" s="11">
        <v>4970</v>
      </c>
      <c r="D434" s="9" t="s">
        <v>45</v>
      </c>
      <c r="E434" s="9" t="s">
        <v>384</v>
      </c>
      <c r="F434" s="14">
        <v>1820</v>
      </c>
      <c r="G434" s="9">
        <v>2016</v>
      </c>
      <c r="H434" s="24" t="s">
        <v>45</v>
      </c>
      <c r="I434" s="24" t="s">
        <v>202</v>
      </c>
      <c r="J434" s="9"/>
    </row>
    <row r="435" spans="1:10" ht="24">
      <c r="A435" s="9">
        <v>355</v>
      </c>
      <c r="B435" s="15" t="s">
        <v>644</v>
      </c>
      <c r="C435" s="11">
        <v>4930</v>
      </c>
      <c r="D435" s="9" t="s">
        <v>45</v>
      </c>
      <c r="E435" s="9" t="s">
        <v>384</v>
      </c>
      <c r="F435" s="14"/>
      <c r="G435" s="9"/>
      <c r="H435" s="9"/>
      <c r="I435" s="9"/>
      <c r="J435" s="9"/>
    </row>
    <row r="436" spans="1:10" ht="36">
      <c r="A436" s="9">
        <v>356</v>
      </c>
      <c r="B436" s="15" t="s">
        <v>645</v>
      </c>
      <c r="C436" s="11">
        <v>4902.0000000000009</v>
      </c>
      <c r="D436" s="9" t="s">
        <v>45</v>
      </c>
      <c r="E436" s="9" t="s">
        <v>384</v>
      </c>
      <c r="F436" s="14"/>
      <c r="G436" s="9"/>
      <c r="H436" s="9"/>
      <c r="I436" s="9"/>
      <c r="J436" s="9"/>
    </row>
    <row r="437" spans="1:10" ht="36">
      <c r="A437" s="9">
        <v>357</v>
      </c>
      <c r="B437" s="15" t="s">
        <v>646</v>
      </c>
      <c r="C437" s="11">
        <v>4720</v>
      </c>
      <c r="D437" s="9" t="s">
        <v>45</v>
      </c>
      <c r="E437" s="9" t="s">
        <v>384</v>
      </c>
      <c r="F437" s="12"/>
      <c r="G437" s="34"/>
      <c r="H437" s="34"/>
      <c r="I437" s="34"/>
      <c r="J437" s="34"/>
    </row>
    <row r="438" spans="1:10" ht="24">
      <c r="A438" s="9">
        <v>358</v>
      </c>
      <c r="B438" s="15" t="s">
        <v>647</v>
      </c>
      <c r="C438" s="11">
        <v>4700</v>
      </c>
      <c r="D438" s="9" t="s">
        <v>45</v>
      </c>
      <c r="E438" s="9" t="s">
        <v>384</v>
      </c>
      <c r="F438" s="14">
        <v>3600</v>
      </c>
      <c r="G438" s="9">
        <v>2016</v>
      </c>
      <c r="H438" s="9" t="s">
        <v>45</v>
      </c>
      <c r="I438" s="9" t="s">
        <v>204</v>
      </c>
      <c r="J438" s="9" t="s">
        <v>648</v>
      </c>
    </row>
    <row r="439" spans="1:10" ht="24">
      <c r="A439" s="9">
        <v>359</v>
      </c>
      <c r="B439" s="15" t="s">
        <v>649</v>
      </c>
      <c r="C439" s="11">
        <v>4665.0000000000009</v>
      </c>
      <c r="D439" s="9" t="s">
        <v>45</v>
      </c>
      <c r="E439" s="9" t="s">
        <v>384</v>
      </c>
      <c r="F439" s="12"/>
      <c r="G439" s="9"/>
      <c r="H439" s="9"/>
      <c r="I439" s="9"/>
      <c r="J439" s="9"/>
    </row>
    <row r="440" spans="1:10" ht="24">
      <c r="A440" s="9">
        <v>360</v>
      </c>
      <c r="B440" s="15" t="s">
        <v>650</v>
      </c>
      <c r="C440" s="11">
        <v>4550</v>
      </c>
      <c r="D440" s="9" t="s">
        <v>45</v>
      </c>
      <c r="E440" s="9" t="s">
        <v>384</v>
      </c>
      <c r="F440" s="14" t="s">
        <v>651</v>
      </c>
      <c r="G440" s="9">
        <v>2016</v>
      </c>
      <c r="H440" s="9" t="s">
        <v>45</v>
      </c>
      <c r="I440" s="9" t="s">
        <v>244</v>
      </c>
      <c r="J440" s="9"/>
    </row>
    <row r="441" spans="1:10" ht="60">
      <c r="A441" s="56">
        <v>361</v>
      </c>
      <c r="B441" s="57" t="s">
        <v>652</v>
      </c>
      <c r="C441" s="58">
        <v>4540</v>
      </c>
      <c r="D441" s="56" t="s">
        <v>45</v>
      </c>
      <c r="E441" s="56" t="s">
        <v>384</v>
      </c>
      <c r="F441" s="14">
        <v>3489.1</v>
      </c>
      <c r="G441" s="9">
        <v>2016</v>
      </c>
      <c r="H441" s="9" t="s">
        <v>45</v>
      </c>
      <c r="I441" s="9" t="s">
        <v>204</v>
      </c>
      <c r="J441" s="9" t="s">
        <v>653</v>
      </c>
    </row>
    <row r="442" spans="1:10" ht="48">
      <c r="A442" s="56"/>
      <c r="B442" s="57"/>
      <c r="C442" s="58"/>
      <c r="D442" s="56"/>
      <c r="E442" s="56"/>
      <c r="F442" s="14">
        <v>13157.96</v>
      </c>
      <c r="G442" s="9">
        <v>2016</v>
      </c>
      <c r="H442" s="9" t="s">
        <v>45</v>
      </c>
      <c r="I442" s="9" t="s">
        <v>202</v>
      </c>
      <c r="J442" s="9" t="s">
        <v>654</v>
      </c>
    </row>
    <row r="443" spans="1:10" ht="48">
      <c r="A443" s="56">
        <v>362</v>
      </c>
      <c r="B443" s="61" t="s">
        <v>655</v>
      </c>
      <c r="C443" s="58">
        <v>4520</v>
      </c>
      <c r="D443" s="56" t="s">
        <v>45</v>
      </c>
      <c r="E443" s="9" t="s">
        <v>384</v>
      </c>
      <c r="F443" s="14">
        <v>7902.41</v>
      </c>
      <c r="G443" s="9">
        <v>2016</v>
      </c>
      <c r="H443" s="9" t="s">
        <v>45</v>
      </c>
      <c r="I443" s="9" t="s">
        <v>202</v>
      </c>
      <c r="J443" s="9" t="s">
        <v>656</v>
      </c>
    </row>
    <row r="444" spans="1:10" ht="36">
      <c r="A444" s="56"/>
      <c r="B444" s="61"/>
      <c r="C444" s="58"/>
      <c r="D444" s="56"/>
      <c r="E444" s="9" t="s">
        <v>384</v>
      </c>
      <c r="F444" s="14">
        <v>1561.53</v>
      </c>
      <c r="G444" s="9">
        <v>2016</v>
      </c>
      <c r="H444" s="9" t="s">
        <v>45</v>
      </c>
      <c r="I444" s="9" t="s">
        <v>204</v>
      </c>
      <c r="J444" s="9" t="s">
        <v>657</v>
      </c>
    </row>
    <row r="445" spans="1:10" ht="24">
      <c r="A445" s="9">
        <v>363</v>
      </c>
      <c r="B445" s="10" t="s">
        <v>658</v>
      </c>
      <c r="C445" s="11">
        <v>4500</v>
      </c>
      <c r="D445" s="9" t="s">
        <v>45</v>
      </c>
      <c r="E445" s="9" t="s">
        <v>384</v>
      </c>
      <c r="F445" s="14"/>
      <c r="G445" s="24"/>
      <c r="H445" s="24"/>
      <c r="I445" s="24"/>
      <c r="J445" s="24"/>
    </row>
    <row r="446" spans="1:10" ht="24">
      <c r="A446" s="9">
        <v>364</v>
      </c>
      <c r="B446" s="10" t="s">
        <v>659</v>
      </c>
      <c r="C446" s="11">
        <v>4370</v>
      </c>
      <c r="D446" s="9" t="s">
        <v>45</v>
      </c>
      <c r="E446" s="9" t="s">
        <v>384</v>
      </c>
      <c r="F446" s="12"/>
      <c r="G446" s="13"/>
      <c r="H446" s="13"/>
      <c r="I446" s="13"/>
      <c r="J446" s="13"/>
    </row>
    <row r="447" spans="1:10" ht="24">
      <c r="A447" s="9">
        <v>365</v>
      </c>
      <c r="B447" s="15" t="s">
        <v>660</v>
      </c>
      <c r="C447" s="11">
        <v>4250</v>
      </c>
      <c r="D447" s="9" t="s">
        <v>45</v>
      </c>
      <c r="E447" s="9" t="s">
        <v>384</v>
      </c>
      <c r="F447" s="14">
        <v>142.30000000000001</v>
      </c>
      <c r="G447" s="9">
        <v>2016</v>
      </c>
      <c r="H447" s="9" t="s">
        <v>45</v>
      </c>
      <c r="I447" s="9" t="s">
        <v>204</v>
      </c>
      <c r="J447" s="35" t="s">
        <v>661</v>
      </c>
    </row>
    <row r="448" spans="1:10" ht="36">
      <c r="A448" s="9">
        <v>366</v>
      </c>
      <c r="B448" s="15" t="s">
        <v>662</v>
      </c>
      <c r="C448" s="11">
        <v>4240</v>
      </c>
      <c r="D448" s="9" t="s">
        <v>45</v>
      </c>
      <c r="E448" s="9" t="s">
        <v>384</v>
      </c>
      <c r="F448" s="14">
        <v>18524.82</v>
      </c>
      <c r="G448" s="9">
        <v>2016</v>
      </c>
      <c r="H448" s="9" t="s">
        <v>45</v>
      </c>
      <c r="I448" s="9" t="s">
        <v>202</v>
      </c>
      <c r="J448" s="9" t="s">
        <v>663</v>
      </c>
    </row>
    <row r="449" spans="1:10" ht="36">
      <c r="A449" s="9">
        <v>367</v>
      </c>
      <c r="B449" s="15" t="s">
        <v>664</v>
      </c>
      <c r="C449" s="11">
        <v>4160.0000000000009</v>
      </c>
      <c r="D449" s="9" t="s">
        <v>45</v>
      </c>
      <c r="E449" s="9" t="s">
        <v>384</v>
      </c>
      <c r="F449" s="12"/>
      <c r="G449" s="9"/>
      <c r="H449" s="9"/>
      <c r="I449" s="9"/>
      <c r="J449" s="9"/>
    </row>
    <row r="450" spans="1:10" ht="24">
      <c r="A450" s="9">
        <v>368</v>
      </c>
      <c r="B450" s="15" t="s">
        <v>665</v>
      </c>
      <c r="C450" s="11">
        <v>4100</v>
      </c>
      <c r="D450" s="9" t="s">
        <v>45</v>
      </c>
      <c r="E450" s="9" t="s">
        <v>384</v>
      </c>
      <c r="F450" s="14"/>
      <c r="G450" s="9"/>
      <c r="H450" s="9"/>
      <c r="I450" s="9"/>
      <c r="J450" s="9"/>
    </row>
    <row r="451" spans="1:10" ht="24">
      <c r="A451" s="9">
        <v>369</v>
      </c>
      <c r="B451" s="15" t="s">
        <v>666</v>
      </c>
      <c r="C451" s="11">
        <v>4100</v>
      </c>
      <c r="D451" s="9" t="s">
        <v>45</v>
      </c>
      <c r="E451" s="9" t="s">
        <v>384</v>
      </c>
      <c r="F451" s="14"/>
      <c r="G451" s="9"/>
      <c r="H451" s="9"/>
      <c r="I451" s="9"/>
      <c r="J451" s="9"/>
    </row>
    <row r="452" spans="1:10" ht="24">
      <c r="A452" s="9">
        <v>370</v>
      </c>
      <c r="B452" s="15" t="s">
        <v>667</v>
      </c>
      <c r="C452" s="11">
        <v>4060</v>
      </c>
      <c r="D452" s="9" t="s">
        <v>45</v>
      </c>
      <c r="E452" s="9" t="s">
        <v>384</v>
      </c>
      <c r="F452" s="12"/>
      <c r="G452" s="9"/>
      <c r="H452" s="9"/>
      <c r="I452" s="9"/>
      <c r="J452" s="9"/>
    </row>
    <row r="453" spans="1:10" ht="36">
      <c r="A453" s="9">
        <v>371</v>
      </c>
      <c r="B453" s="15" t="s">
        <v>668</v>
      </c>
      <c r="C453" s="11">
        <v>4030</v>
      </c>
      <c r="D453" s="9" t="s">
        <v>45</v>
      </c>
      <c r="E453" s="9" t="s">
        <v>384</v>
      </c>
      <c r="F453" s="14">
        <v>2150</v>
      </c>
      <c r="G453" s="9">
        <v>2016</v>
      </c>
      <c r="H453" s="9" t="s">
        <v>45</v>
      </c>
      <c r="I453" s="9" t="s">
        <v>202</v>
      </c>
      <c r="J453" s="9" t="s">
        <v>669</v>
      </c>
    </row>
    <row r="454" spans="1:10" ht="36">
      <c r="A454" s="56">
        <v>372</v>
      </c>
      <c r="B454" s="57" t="s">
        <v>670</v>
      </c>
      <c r="C454" s="58">
        <v>3930</v>
      </c>
      <c r="D454" s="56" t="s">
        <v>45</v>
      </c>
      <c r="E454" s="56" t="s">
        <v>384</v>
      </c>
      <c r="F454" s="14">
        <v>28438</v>
      </c>
      <c r="G454" s="9">
        <v>2016</v>
      </c>
      <c r="H454" s="9" t="s">
        <v>71</v>
      </c>
      <c r="I454" s="9" t="s">
        <v>98</v>
      </c>
      <c r="J454" s="9" t="s">
        <v>671</v>
      </c>
    </row>
    <row r="455" spans="1:10" ht="24">
      <c r="A455" s="56"/>
      <c r="B455" s="57"/>
      <c r="C455" s="58"/>
      <c r="D455" s="56"/>
      <c r="E455" s="56"/>
      <c r="F455" s="14">
        <v>18496.240000000002</v>
      </c>
      <c r="G455" s="9">
        <v>2016</v>
      </c>
      <c r="H455" s="9" t="s">
        <v>45</v>
      </c>
      <c r="I455" s="9" t="s">
        <v>202</v>
      </c>
      <c r="J455" s="9" t="s">
        <v>672</v>
      </c>
    </row>
    <row r="456" spans="1:10" ht="24">
      <c r="A456" s="9">
        <v>373</v>
      </c>
      <c r="B456" s="15" t="s">
        <v>673</v>
      </c>
      <c r="C456" s="11">
        <v>3920</v>
      </c>
      <c r="D456" s="9" t="s">
        <v>45</v>
      </c>
      <c r="E456" s="9" t="s">
        <v>384</v>
      </c>
      <c r="F456" s="14" t="s">
        <v>674</v>
      </c>
      <c r="G456" s="9">
        <v>2016</v>
      </c>
      <c r="H456" s="9" t="s">
        <v>45</v>
      </c>
      <c r="I456" s="9" t="s">
        <v>244</v>
      </c>
      <c r="J456" s="9"/>
    </row>
    <row r="457" spans="1:10" ht="36">
      <c r="A457" s="9">
        <v>374</v>
      </c>
      <c r="B457" s="15" t="s">
        <v>675</v>
      </c>
      <c r="C457" s="11">
        <v>3900</v>
      </c>
      <c r="D457" s="9" t="s">
        <v>45</v>
      </c>
      <c r="E457" s="9" t="s">
        <v>384</v>
      </c>
      <c r="F457" s="14">
        <v>730</v>
      </c>
      <c r="G457" s="9">
        <v>2016</v>
      </c>
      <c r="H457" s="9" t="s">
        <v>45</v>
      </c>
      <c r="I457" s="9" t="s">
        <v>202</v>
      </c>
      <c r="J457" s="19" t="s">
        <v>676</v>
      </c>
    </row>
    <row r="458" spans="1:10" ht="24">
      <c r="A458" s="9">
        <v>375</v>
      </c>
      <c r="B458" s="15" t="s">
        <v>677</v>
      </c>
      <c r="C458" s="11">
        <v>3830</v>
      </c>
      <c r="D458" s="9" t="s">
        <v>45</v>
      </c>
      <c r="E458" s="9" t="s">
        <v>384</v>
      </c>
      <c r="F458" s="12"/>
      <c r="G458" s="9"/>
      <c r="H458" s="9"/>
      <c r="I458" s="9"/>
      <c r="J458" s="9"/>
    </row>
    <row r="459" spans="1:10" ht="24">
      <c r="A459" s="9">
        <v>376</v>
      </c>
      <c r="B459" s="15" t="s">
        <v>678</v>
      </c>
      <c r="C459" s="11">
        <v>3715</v>
      </c>
      <c r="D459" s="9" t="s">
        <v>45</v>
      </c>
      <c r="E459" s="9" t="s">
        <v>384</v>
      </c>
      <c r="F459" s="14">
        <v>8101.25</v>
      </c>
      <c r="G459" s="9">
        <v>2016</v>
      </c>
      <c r="H459" s="9" t="s">
        <v>45</v>
      </c>
      <c r="I459" s="17" t="s">
        <v>170</v>
      </c>
      <c r="J459" s="9"/>
    </row>
    <row r="460" spans="1:10" ht="24">
      <c r="A460" s="9">
        <v>377</v>
      </c>
      <c r="B460" s="15" t="s">
        <v>679</v>
      </c>
      <c r="C460" s="11">
        <v>3700</v>
      </c>
      <c r="D460" s="9" t="s">
        <v>45</v>
      </c>
      <c r="E460" s="9" t="s">
        <v>384</v>
      </c>
      <c r="F460" s="14">
        <v>3312</v>
      </c>
      <c r="G460" s="24">
        <v>2016</v>
      </c>
      <c r="H460" s="24" t="s">
        <v>45</v>
      </c>
      <c r="I460" s="24" t="s">
        <v>202</v>
      </c>
      <c r="J460" s="24" t="s">
        <v>680</v>
      </c>
    </row>
    <row r="461" spans="1:10" ht="24">
      <c r="A461" s="9">
        <v>378</v>
      </c>
      <c r="B461" s="15" t="s">
        <v>681</v>
      </c>
      <c r="C461" s="11">
        <v>3670.0000000000005</v>
      </c>
      <c r="D461" s="9" t="s">
        <v>45</v>
      </c>
      <c r="E461" s="9" t="s">
        <v>384</v>
      </c>
      <c r="F461" s="12"/>
      <c r="G461" s="24"/>
      <c r="H461" s="24"/>
      <c r="I461" s="24"/>
      <c r="J461" s="24"/>
    </row>
    <row r="462" spans="1:10" ht="36">
      <c r="A462" s="9">
        <v>379</v>
      </c>
      <c r="B462" s="15" t="s">
        <v>682</v>
      </c>
      <c r="C462" s="11">
        <v>3660</v>
      </c>
      <c r="D462" s="9" t="s">
        <v>45</v>
      </c>
      <c r="E462" s="9" t="s">
        <v>384</v>
      </c>
      <c r="F462" s="14"/>
      <c r="G462" s="24"/>
      <c r="H462" s="24"/>
      <c r="I462" s="24"/>
      <c r="J462" s="24"/>
    </row>
    <row r="463" spans="1:10" ht="24">
      <c r="A463" s="9">
        <v>380</v>
      </c>
      <c r="B463" s="15" t="s">
        <v>683</v>
      </c>
      <c r="C463" s="11">
        <v>3650</v>
      </c>
      <c r="D463" s="9" t="s">
        <v>45</v>
      </c>
      <c r="E463" s="9" t="s">
        <v>384</v>
      </c>
      <c r="F463" s="12"/>
      <c r="G463" s="9"/>
      <c r="H463" s="9"/>
      <c r="I463" s="9"/>
      <c r="J463" s="9"/>
    </row>
    <row r="464" spans="1:10" ht="36">
      <c r="A464" s="9">
        <v>381</v>
      </c>
      <c r="B464" s="15" t="s">
        <v>684</v>
      </c>
      <c r="C464" s="11">
        <v>3630</v>
      </c>
      <c r="D464" s="9" t="s">
        <v>45</v>
      </c>
      <c r="E464" s="9" t="s">
        <v>384</v>
      </c>
      <c r="F464" s="14">
        <v>3131.86</v>
      </c>
      <c r="G464" s="9">
        <v>2016</v>
      </c>
      <c r="H464" s="9" t="s">
        <v>45</v>
      </c>
      <c r="I464" s="9" t="s">
        <v>202</v>
      </c>
      <c r="J464" s="9" t="s">
        <v>685</v>
      </c>
    </row>
    <row r="465" spans="1:10" ht="24">
      <c r="A465" s="9">
        <v>382</v>
      </c>
      <c r="B465" s="10" t="s">
        <v>686</v>
      </c>
      <c r="C465" s="11">
        <v>3600</v>
      </c>
      <c r="D465" s="9" t="s">
        <v>45</v>
      </c>
      <c r="E465" s="9" t="s">
        <v>384</v>
      </c>
      <c r="F465" s="12"/>
      <c r="G465" s="9"/>
      <c r="H465" s="9"/>
      <c r="I465" s="9"/>
      <c r="J465" s="9"/>
    </row>
    <row r="466" spans="1:10" ht="36">
      <c r="A466" s="9">
        <v>383</v>
      </c>
      <c r="B466" s="15" t="s">
        <v>687</v>
      </c>
      <c r="C466" s="11">
        <v>3500</v>
      </c>
      <c r="D466" s="9" t="s">
        <v>45</v>
      </c>
      <c r="E466" s="9" t="s">
        <v>384</v>
      </c>
      <c r="F466" s="14"/>
      <c r="G466" s="9"/>
      <c r="H466" s="9"/>
      <c r="I466" s="9"/>
      <c r="J466" s="9"/>
    </row>
    <row r="467" spans="1:10" ht="96">
      <c r="A467" s="9">
        <v>384</v>
      </c>
      <c r="B467" s="15" t="s">
        <v>688</v>
      </c>
      <c r="C467" s="11">
        <v>3500</v>
      </c>
      <c r="D467" s="9" t="s">
        <v>45</v>
      </c>
      <c r="E467" s="9" t="s">
        <v>384</v>
      </c>
      <c r="F467" s="14">
        <v>4512.6000000000004</v>
      </c>
      <c r="G467" s="9">
        <v>2016</v>
      </c>
      <c r="H467" s="9" t="s">
        <v>45</v>
      </c>
      <c r="I467" s="9" t="s">
        <v>202</v>
      </c>
      <c r="J467" s="9" t="s">
        <v>689</v>
      </c>
    </row>
    <row r="468" spans="1:10" ht="24">
      <c r="A468" s="9">
        <v>385</v>
      </c>
      <c r="B468" s="10" t="s">
        <v>690</v>
      </c>
      <c r="C468" s="11">
        <v>3500</v>
      </c>
      <c r="D468" s="9" t="s">
        <v>45</v>
      </c>
      <c r="E468" s="9" t="s">
        <v>384</v>
      </c>
      <c r="F468" s="12"/>
      <c r="G468" s="13"/>
      <c r="H468" s="13"/>
      <c r="I468" s="13"/>
      <c r="J468" s="13"/>
    </row>
    <row r="469" spans="1:10" ht="36">
      <c r="A469" s="9">
        <v>386</v>
      </c>
      <c r="B469" s="10" t="s">
        <v>691</v>
      </c>
      <c r="C469" s="11">
        <v>3400</v>
      </c>
      <c r="D469" s="9" t="s">
        <v>45</v>
      </c>
      <c r="E469" s="9" t="s">
        <v>384</v>
      </c>
      <c r="F469" s="14">
        <v>6743.58</v>
      </c>
      <c r="G469" s="9">
        <v>2016</v>
      </c>
      <c r="H469" s="9" t="s">
        <v>45</v>
      </c>
      <c r="I469" s="9" t="s">
        <v>202</v>
      </c>
      <c r="J469" s="9" t="s">
        <v>692</v>
      </c>
    </row>
    <row r="470" spans="1:10" ht="36">
      <c r="A470" s="9">
        <v>387</v>
      </c>
      <c r="B470" s="15" t="s">
        <v>693</v>
      </c>
      <c r="C470" s="11">
        <v>3350</v>
      </c>
      <c r="D470" s="9" t="s">
        <v>45</v>
      </c>
      <c r="E470" s="9" t="s">
        <v>384</v>
      </c>
      <c r="F470" s="42">
        <v>3389.5</v>
      </c>
      <c r="G470" s="19">
        <v>2016</v>
      </c>
      <c r="H470" s="9" t="s">
        <v>45</v>
      </c>
      <c r="I470" s="9" t="s">
        <v>170</v>
      </c>
      <c r="J470" s="19" t="s">
        <v>694</v>
      </c>
    </row>
    <row r="471" spans="1:10" ht="24">
      <c r="A471" s="9">
        <v>388</v>
      </c>
      <c r="B471" s="15" t="s">
        <v>695</v>
      </c>
      <c r="C471" s="11">
        <v>3300</v>
      </c>
      <c r="D471" s="9" t="s">
        <v>45</v>
      </c>
      <c r="E471" s="9" t="s">
        <v>384</v>
      </c>
      <c r="F471" s="12"/>
      <c r="G471" s="24"/>
      <c r="H471" s="24"/>
      <c r="I471" s="24"/>
      <c r="J471" s="24"/>
    </row>
    <row r="472" spans="1:10" ht="48">
      <c r="A472" s="9">
        <v>389</v>
      </c>
      <c r="B472" s="15" t="s">
        <v>696</v>
      </c>
      <c r="C472" s="11">
        <v>3280.0000000000005</v>
      </c>
      <c r="D472" s="9" t="s">
        <v>45</v>
      </c>
      <c r="E472" s="9" t="s">
        <v>384</v>
      </c>
      <c r="F472" s="14">
        <v>5560</v>
      </c>
      <c r="G472" s="9"/>
      <c r="H472" s="9" t="s">
        <v>45</v>
      </c>
      <c r="I472" s="9" t="s">
        <v>202</v>
      </c>
      <c r="J472" s="9" t="s">
        <v>697</v>
      </c>
    </row>
    <row r="473" spans="1:10" ht="24">
      <c r="A473" s="9">
        <v>390</v>
      </c>
      <c r="B473" s="15" t="s">
        <v>698</v>
      </c>
      <c r="C473" s="11">
        <v>3230</v>
      </c>
      <c r="D473" s="9" t="s">
        <v>45</v>
      </c>
      <c r="E473" s="9" t="s">
        <v>384</v>
      </c>
      <c r="F473" s="14"/>
      <c r="G473" s="9"/>
      <c r="H473" s="9"/>
      <c r="I473" s="9"/>
      <c r="J473" s="9"/>
    </row>
    <row r="474" spans="1:10" ht="24">
      <c r="A474" s="9">
        <v>391</v>
      </c>
      <c r="B474" s="15" t="s">
        <v>699</v>
      </c>
      <c r="C474" s="11">
        <v>3220</v>
      </c>
      <c r="D474" s="9" t="s">
        <v>45</v>
      </c>
      <c r="E474" s="9" t="s">
        <v>384</v>
      </c>
      <c r="F474" s="12"/>
      <c r="G474" s="9"/>
      <c r="H474" s="9"/>
      <c r="I474" s="9"/>
      <c r="J474" s="9"/>
    </row>
    <row r="475" spans="1:10" ht="48">
      <c r="A475" s="9">
        <v>392</v>
      </c>
      <c r="B475" s="15" t="s">
        <v>700</v>
      </c>
      <c r="C475" s="11">
        <v>3200</v>
      </c>
      <c r="D475" s="9" t="s">
        <v>45</v>
      </c>
      <c r="E475" s="9" t="s">
        <v>384</v>
      </c>
      <c r="F475" s="14">
        <v>834.66</v>
      </c>
      <c r="G475" s="9">
        <v>2016</v>
      </c>
      <c r="H475" s="9" t="s">
        <v>45</v>
      </c>
      <c r="I475" s="9" t="s">
        <v>204</v>
      </c>
      <c r="J475" s="9" t="s">
        <v>701</v>
      </c>
    </row>
    <row r="476" spans="1:10" ht="24">
      <c r="A476" s="9">
        <v>393</v>
      </c>
      <c r="B476" s="10" t="s">
        <v>702</v>
      </c>
      <c r="C476" s="11">
        <v>3150</v>
      </c>
      <c r="D476" s="9" t="s">
        <v>45</v>
      </c>
      <c r="E476" s="9" t="s">
        <v>384</v>
      </c>
      <c r="F476" s="14">
        <v>3139.11</v>
      </c>
      <c r="G476" s="9">
        <v>2016</v>
      </c>
      <c r="H476" s="9" t="s">
        <v>45</v>
      </c>
      <c r="I476" s="9" t="s">
        <v>46</v>
      </c>
      <c r="J476" s="9" t="s">
        <v>703</v>
      </c>
    </row>
    <row r="477" spans="1:10" ht="24">
      <c r="A477" s="9">
        <v>394</v>
      </c>
      <c r="B477" s="10" t="s">
        <v>704</v>
      </c>
      <c r="C477" s="11">
        <v>3100</v>
      </c>
      <c r="D477" s="9" t="s">
        <v>45</v>
      </c>
      <c r="E477" s="9" t="s">
        <v>384</v>
      </c>
      <c r="F477" s="12"/>
      <c r="G477" s="24"/>
      <c r="H477" s="24"/>
      <c r="I477" s="24"/>
      <c r="J477" s="24"/>
    </row>
    <row r="478" spans="1:10" ht="36">
      <c r="A478" s="9">
        <v>395</v>
      </c>
      <c r="B478" s="15" t="s">
        <v>705</v>
      </c>
      <c r="C478" s="11">
        <v>3080</v>
      </c>
      <c r="D478" s="9" t="s">
        <v>45</v>
      </c>
      <c r="E478" s="9" t="s">
        <v>384</v>
      </c>
      <c r="F478" s="14">
        <v>3800</v>
      </c>
      <c r="G478" s="9"/>
      <c r="H478" s="9" t="s">
        <v>45</v>
      </c>
      <c r="I478" s="9" t="s">
        <v>202</v>
      </c>
      <c r="J478" s="9" t="s">
        <v>706</v>
      </c>
    </row>
    <row r="479" spans="1:10" ht="24">
      <c r="A479" s="9">
        <v>396</v>
      </c>
      <c r="B479" s="15" t="s">
        <v>707</v>
      </c>
      <c r="C479" s="11">
        <v>3070</v>
      </c>
      <c r="D479" s="9" t="s">
        <v>45</v>
      </c>
      <c r="E479" s="9" t="s">
        <v>384</v>
      </c>
      <c r="F479" s="12"/>
      <c r="G479" s="9"/>
      <c r="H479" s="9"/>
      <c r="I479" s="9"/>
      <c r="J479" s="9"/>
    </row>
    <row r="480" spans="1:10" ht="24">
      <c r="A480" s="9">
        <v>397</v>
      </c>
      <c r="B480" s="10" t="s">
        <v>708</v>
      </c>
      <c r="C480" s="11">
        <v>3040.0000000000005</v>
      </c>
      <c r="D480" s="9" t="s">
        <v>45</v>
      </c>
      <c r="E480" s="9" t="s">
        <v>384</v>
      </c>
      <c r="F480" s="12"/>
      <c r="G480" s="9"/>
      <c r="H480" s="9"/>
      <c r="I480" s="9"/>
      <c r="J480" s="9"/>
    </row>
    <row r="481" spans="1:10" ht="24">
      <c r="A481" s="9">
        <v>398</v>
      </c>
      <c r="B481" s="15" t="s">
        <v>709</v>
      </c>
      <c r="C481" s="11">
        <v>3020</v>
      </c>
      <c r="D481" s="9" t="s">
        <v>45</v>
      </c>
      <c r="E481" s="9" t="s">
        <v>384</v>
      </c>
      <c r="F481" s="14">
        <v>2670.4</v>
      </c>
      <c r="G481" s="9">
        <v>2016</v>
      </c>
      <c r="H481" s="18" t="s">
        <v>45</v>
      </c>
      <c r="I481" s="9" t="s">
        <v>202</v>
      </c>
      <c r="J481" s="9"/>
    </row>
    <row r="482" spans="1:10" ht="60">
      <c r="A482" s="9">
        <v>399</v>
      </c>
      <c r="B482" s="15" t="s">
        <v>710</v>
      </c>
      <c r="C482" s="11">
        <v>3020</v>
      </c>
      <c r="D482" s="9" t="s">
        <v>45</v>
      </c>
      <c r="E482" s="9" t="s">
        <v>384</v>
      </c>
      <c r="F482" s="14">
        <v>2580.4</v>
      </c>
      <c r="G482" s="9">
        <v>2016</v>
      </c>
      <c r="H482" s="9" t="s">
        <v>45</v>
      </c>
      <c r="I482" s="9" t="s">
        <v>202</v>
      </c>
      <c r="J482" s="9" t="s">
        <v>711</v>
      </c>
    </row>
    <row r="483" spans="1:10" ht="24">
      <c r="A483" s="9">
        <v>400</v>
      </c>
      <c r="B483" s="15" t="s">
        <v>712</v>
      </c>
      <c r="C483" s="11">
        <v>3000.0000000000005</v>
      </c>
      <c r="D483" s="9" t="s">
        <v>45</v>
      </c>
      <c r="E483" s="9" t="s">
        <v>384</v>
      </c>
      <c r="F483" s="12"/>
      <c r="G483" s="24"/>
      <c r="H483" s="24"/>
      <c r="I483" s="24"/>
      <c r="J483" s="24"/>
    </row>
    <row r="484" spans="1:10" ht="24">
      <c r="A484" s="9">
        <v>401</v>
      </c>
      <c r="B484" s="15" t="s">
        <v>713</v>
      </c>
      <c r="C484" s="11">
        <v>3000</v>
      </c>
      <c r="D484" s="9" t="s">
        <v>45</v>
      </c>
      <c r="E484" s="9" t="s">
        <v>384</v>
      </c>
      <c r="F484" s="12"/>
      <c r="G484" s="24"/>
      <c r="H484" s="24"/>
      <c r="I484" s="24"/>
      <c r="J484" s="24"/>
    </row>
    <row r="485" spans="1:10" ht="24">
      <c r="A485" s="9">
        <v>402</v>
      </c>
      <c r="B485" s="15" t="s">
        <v>714</v>
      </c>
      <c r="C485" s="11">
        <v>3000</v>
      </c>
      <c r="D485" s="9" t="s">
        <v>45</v>
      </c>
      <c r="E485" s="9" t="s">
        <v>384</v>
      </c>
      <c r="F485" s="14"/>
      <c r="G485" s="9"/>
      <c r="H485" s="9"/>
      <c r="I485" s="9"/>
      <c r="J485" s="9"/>
    </row>
    <row r="486" spans="1:10" ht="24">
      <c r="A486" s="9">
        <v>403</v>
      </c>
      <c r="B486" s="15" t="s">
        <v>715</v>
      </c>
      <c r="C486" s="11">
        <v>2910</v>
      </c>
      <c r="D486" s="9" t="s">
        <v>45</v>
      </c>
      <c r="E486" s="9" t="s">
        <v>384</v>
      </c>
      <c r="F486" s="14">
        <v>1669.7</v>
      </c>
      <c r="G486" s="17">
        <v>2016</v>
      </c>
      <c r="H486" s="17" t="s">
        <v>45</v>
      </c>
      <c r="I486" s="9" t="s">
        <v>46</v>
      </c>
      <c r="J486" s="9"/>
    </row>
    <row r="487" spans="1:10" ht="24">
      <c r="A487" s="9">
        <v>404</v>
      </c>
      <c r="B487" s="15" t="s">
        <v>716</v>
      </c>
      <c r="C487" s="11">
        <v>2875</v>
      </c>
      <c r="D487" s="9" t="s">
        <v>45</v>
      </c>
      <c r="E487" s="9" t="s">
        <v>384</v>
      </c>
      <c r="F487" s="12"/>
      <c r="G487" s="24"/>
      <c r="H487" s="24"/>
      <c r="I487" s="24"/>
      <c r="J487" s="24"/>
    </row>
    <row r="488" spans="1:10" ht="24">
      <c r="A488" s="9">
        <v>405</v>
      </c>
      <c r="B488" s="15" t="s">
        <v>717</v>
      </c>
      <c r="C488" s="11">
        <v>2820</v>
      </c>
      <c r="D488" s="9" t="s">
        <v>45</v>
      </c>
      <c r="E488" s="9" t="s">
        <v>384</v>
      </c>
      <c r="F488" s="14"/>
      <c r="G488" s="9"/>
      <c r="H488" s="9"/>
      <c r="I488" s="9"/>
      <c r="J488" s="9"/>
    </row>
    <row r="489" spans="1:10" ht="36">
      <c r="A489" s="9">
        <v>406</v>
      </c>
      <c r="B489" s="15" t="s">
        <v>718</v>
      </c>
      <c r="C489" s="11">
        <v>2820</v>
      </c>
      <c r="D489" s="9" t="s">
        <v>45</v>
      </c>
      <c r="E489" s="9" t="s">
        <v>384</v>
      </c>
      <c r="F489" s="14">
        <v>2734.43</v>
      </c>
      <c r="G489" s="24">
        <v>2016</v>
      </c>
      <c r="H489" s="9" t="s">
        <v>45</v>
      </c>
      <c r="I489" s="9" t="s">
        <v>202</v>
      </c>
      <c r="J489" s="24" t="s">
        <v>719</v>
      </c>
    </row>
    <row r="490" spans="1:10" ht="24">
      <c r="A490" s="9">
        <v>407</v>
      </c>
      <c r="B490" s="15" t="s">
        <v>720</v>
      </c>
      <c r="C490" s="11">
        <v>2800</v>
      </c>
      <c r="D490" s="9" t="s">
        <v>45</v>
      </c>
      <c r="E490" s="9" t="s">
        <v>384</v>
      </c>
      <c r="F490" s="14"/>
      <c r="G490" s="9"/>
      <c r="H490" s="9"/>
      <c r="I490" s="9"/>
      <c r="J490" s="9"/>
    </row>
    <row r="491" spans="1:10" ht="24">
      <c r="A491" s="9">
        <v>408</v>
      </c>
      <c r="B491" s="15" t="s">
        <v>721</v>
      </c>
      <c r="C491" s="11">
        <v>2750</v>
      </c>
      <c r="D491" s="9" t="s">
        <v>45</v>
      </c>
      <c r="E491" s="9" t="s">
        <v>384</v>
      </c>
      <c r="F491" s="14">
        <v>1845.25</v>
      </c>
      <c r="G491" s="17">
        <v>2016</v>
      </c>
      <c r="H491" s="17" t="s">
        <v>45</v>
      </c>
      <c r="I491" s="9" t="s">
        <v>46</v>
      </c>
      <c r="J491" s="9"/>
    </row>
    <row r="492" spans="1:10" ht="24">
      <c r="A492" s="9">
        <v>409</v>
      </c>
      <c r="B492" s="15" t="s">
        <v>722</v>
      </c>
      <c r="C492" s="11">
        <v>2700</v>
      </c>
      <c r="D492" s="9" t="s">
        <v>45</v>
      </c>
      <c r="E492" s="9" t="s">
        <v>384</v>
      </c>
      <c r="F492" s="14">
        <v>2942.83</v>
      </c>
      <c r="G492" s="9">
        <v>2016</v>
      </c>
      <c r="H492" s="9" t="s">
        <v>45</v>
      </c>
      <c r="I492" s="9" t="s">
        <v>202</v>
      </c>
      <c r="J492" s="9"/>
    </row>
    <row r="493" spans="1:10" ht="48">
      <c r="A493" s="9">
        <v>410</v>
      </c>
      <c r="B493" s="15" t="s">
        <v>723</v>
      </c>
      <c r="C493" s="11">
        <v>2680</v>
      </c>
      <c r="D493" s="9" t="s">
        <v>45</v>
      </c>
      <c r="E493" s="9" t="s">
        <v>384</v>
      </c>
      <c r="F493" s="14">
        <v>203</v>
      </c>
      <c r="G493" s="9">
        <v>2016</v>
      </c>
      <c r="H493" s="9" t="s">
        <v>45</v>
      </c>
      <c r="I493" s="9" t="s">
        <v>202</v>
      </c>
      <c r="J493" s="9" t="s">
        <v>724</v>
      </c>
    </row>
    <row r="494" spans="1:10" ht="84">
      <c r="A494" s="9">
        <v>411</v>
      </c>
      <c r="B494" s="10" t="s">
        <v>725</v>
      </c>
      <c r="C494" s="11">
        <v>2600</v>
      </c>
      <c r="D494" s="9" t="s">
        <v>45</v>
      </c>
      <c r="E494" s="9" t="s">
        <v>384</v>
      </c>
      <c r="F494" s="14">
        <v>2038</v>
      </c>
      <c r="G494" s="9">
        <v>2016</v>
      </c>
      <c r="H494" s="9" t="s">
        <v>45</v>
      </c>
      <c r="I494" s="9" t="s">
        <v>202</v>
      </c>
      <c r="J494" s="9" t="s">
        <v>726</v>
      </c>
    </row>
    <row r="495" spans="1:10" ht="24">
      <c r="A495" s="9">
        <v>412</v>
      </c>
      <c r="B495" s="10" t="s">
        <v>727</v>
      </c>
      <c r="C495" s="11">
        <v>2600</v>
      </c>
      <c r="D495" s="9" t="s">
        <v>45</v>
      </c>
      <c r="E495" s="9" t="s">
        <v>384</v>
      </c>
      <c r="F495" s="12"/>
      <c r="G495" s="9"/>
      <c r="H495" s="9"/>
      <c r="I495" s="9"/>
      <c r="J495" s="9"/>
    </row>
    <row r="496" spans="1:10" ht="48">
      <c r="A496" s="9">
        <v>413</v>
      </c>
      <c r="B496" s="10" t="s">
        <v>728</v>
      </c>
      <c r="C496" s="11">
        <v>2580</v>
      </c>
      <c r="D496" s="9" t="s">
        <v>45</v>
      </c>
      <c r="E496" s="9" t="s">
        <v>384</v>
      </c>
      <c r="F496" s="14">
        <v>719.23</v>
      </c>
      <c r="G496" s="9">
        <v>2016</v>
      </c>
      <c r="H496" s="9" t="s">
        <v>45</v>
      </c>
      <c r="I496" s="9" t="s">
        <v>46</v>
      </c>
      <c r="J496" s="9" t="s">
        <v>729</v>
      </c>
    </row>
    <row r="497" spans="1:10" ht="72">
      <c r="A497" s="9">
        <v>414</v>
      </c>
      <c r="B497" s="15" t="s">
        <v>730</v>
      </c>
      <c r="C497" s="11">
        <v>2575</v>
      </c>
      <c r="D497" s="9" t="s">
        <v>45</v>
      </c>
      <c r="E497" s="9" t="s">
        <v>384</v>
      </c>
      <c r="F497" s="14">
        <v>3879.8</v>
      </c>
      <c r="G497" s="9">
        <v>2016</v>
      </c>
      <c r="H497" s="9" t="s">
        <v>45</v>
      </c>
      <c r="I497" s="9" t="s">
        <v>202</v>
      </c>
      <c r="J497" s="9" t="s">
        <v>731</v>
      </c>
    </row>
    <row r="498" spans="1:10" ht="36">
      <c r="A498" s="9">
        <v>415</v>
      </c>
      <c r="B498" s="15" t="s">
        <v>732</v>
      </c>
      <c r="C498" s="11">
        <v>2570</v>
      </c>
      <c r="D498" s="9" t="s">
        <v>45</v>
      </c>
      <c r="E498" s="9" t="s">
        <v>384</v>
      </c>
      <c r="F498" s="12"/>
      <c r="G498" s="24"/>
      <c r="H498" s="24"/>
      <c r="I498" s="24"/>
      <c r="J498" s="24"/>
    </row>
    <row r="499" spans="1:10" ht="36">
      <c r="A499" s="9">
        <v>416</v>
      </c>
      <c r="B499" s="15" t="s">
        <v>733</v>
      </c>
      <c r="C499" s="11">
        <v>2560</v>
      </c>
      <c r="D499" s="9" t="s">
        <v>45</v>
      </c>
      <c r="E499" s="9" t="s">
        <v>384</v>
      </c>
      <c r="F499" s="14"/>
      <c r="G499" s="9"/>
      <c r="H499" s="9"/>
      <c r="I499" s="9"/>
      <c r="J499" s="9"/>
    </row>
    <row r="500" spans="1:10" ht="36">
      <c r="A500" s="56">
        <v>417</v>
      </c>
      <c r="B500" s="57" t="s">
        <v>734</v>
      </c>
      <c r="C500" s="58">
        <v>2480</v>
      </c>
      <c r="D500" s="56" t="s">
        <v>45</v>
      </c>
      <c r="E500" s="56" t="s">
        <v>384</v>
      </c>
      <c r="F500" s="14">
        <v>170.13</v>
      </c>
      <c r="G500" s="9">
        <v>2016</v>
      </c>
      <c r="H500" s="9" t="s">
        <v>45</v>
      </c>
      <c r="I500" s="9" t="s">
        <v>202</v>
      </c>
      <c r="J500" s="9" t="s">
        <v>735</v>
      </c>
    </row>
    <row r="501" spans="1:10" ht="84">
      <c r="A501" s="56"/>
      <c r="B501" s="57"/>
      <c r="C501" s="58"/>
      <c r="D501" s="56"/>
      <c r="E501" s="56"/>
      <c r="F501" s="14">
        <v>2916.48</v>
      </c>
      <c r="G501" s="9">
        <v>2016</v>
      </c>
      <c r="H501" s="9" t="s">
        <v>45</v>
      </c>
      <c r="I501" s="9" t="s">
        <v>202</v>
      </c>
      <c r="J501" s="9" t="s">
        <v>736</v>
      </c>
    </row>
    <row r="502" spans="1:10" ht="48">
      <c r="A502" s="9">
        <v>418</v>
      </c>
      <c r="B502" s="15" t="s">
        <v>737</v>
      </c>
      <c r="C502" s="11">
        <v>2400</v>
      </c>
      <c r="D502" s="9" t="s">
        <v>45</v>
      </c>
      <c r="E502" s="9" t="s">
        <v>384</v>
      </c>
      <c r="F502" s="14">
        <v>2590</v>
      </c>
      <c r="G502" s="9">
        <v>2016</v>
      </c>
      <c r="H502" s="9" t="s">
        <v>45</v>
      </c>
      <c r="I502" s="9" t="s">
        <v>202</v>
      </c>
      <c r="J502" s="9" t="s">
        <v>738</v>
      </c>
    </row>
    <row r="503" spans="1:10" ht="24">
      <c r="A503" s="9">
        <v>419</v>
      </c>
      <c r="B503" s="15" t="s">
        <v>739</v>
      </c>
      <c r="C503" s="11">
        <v>2300</v>
      </c>
      <c r="D503" s="9" t="s">
        <v>45</v>
      </c>
      <c r="E503" s="9" t="s">
        <v>384</v>
      </c>
      <c r="F503" s="12"/>
      <c r="G503" s="24"/>
      <c r="H503" s="24"/>
      <c r="I503" s="24"/>
      <c r="J503" s="24"/>
    </row>
    <row r="504" spans="1:10" ht="36">
      <c r="A504" s="9">
        <v>420</v>
      </c>
      <c r="B504" s="15" t="s">
        <v>740</v>
      </c>
      <c r="C504" s="11">
        <v>2300</v>
      </c>
      <c r="D504" s="9" t="s">
        <v>45</v>
      </c>
      <c r="E504" s="9" t="s">
        <v>384</v>
      </c>
      <c r="F504" s="12"/>
      <c r="G504" s="24"/>
      <c r="H504" s="24"/>
      <c r="I504" s="24"/>
      <c r="J504" s="24"/>
    </row>
    <row r="505" spans="1:10" ht="24">
      <c r="A505" s="9">
        <v>421</v>
      </c>
      <c r="B505" s="15" t="s">
        <v>741</v>
      </c>
      <c r="C505" s="11">
        <v>2260</v>
      </c>
      <c r="D505" s="9" t="s">
        <v>45</v>
      </c>
      <c r="E505" s="9" t="s">
        <v>384</v>
      </c>
      <c r="F505" s="12"/>
      <c r="G505" s="9"/>
      <c r="H505" s="9"/>
      <c r="I505" s="9"/>
      <c r="J505" s="9"/>
    </row>
    <row r="506" spans="1:10" ht="24">
      <c r="A506" s="9">
        <v>422</v>
      </c>
      <c r="B506" s="15" t="s">
        <v>742</v>
      </c>
      <c r="C506" s="11">
        <v>2260</v>
      </c>
      <c r="D506" s="9" t="s">
        <v>45</v>
      </c>
      <c r="E506" s="9" t="s">
        <v>384</v>
      </c>
      <c r="F506" s="12"/>
      <c r="G506" s="9"/>
      <c r="H506" s="9"/>
      <c r="I506" s="9"/>
      <c r="J506" s="9"/>
    </row>
    <row r="507" spans="1:10" ht="36">
      <c r="A507" s="9">
        <v>423</v>
      </c>
      <c r="B507" s="15" t="s">
        <v>743</v>
      </c>
      <c r="C507" s="11">
        <v>2260</v>
      </c>
      <c r="D507" s="9" t="s">
        <v>45</v>
      </c>
      <c r="E507" s="9" t="s">
        <v>384</v>
      </c>
      <c r="F507" s="14">
        <v>4764.6400000000003</v>
      </c>
      <c r="G507" s="17">
        <v>2016</v>
      </c>
      <c r="H507" s="17" t="s">
        <v>45</v>
      </c>
      <c r="I507" s="9" t="s">
        <v>46</v>
      </c>
      <c r="J507" s="19" t="s">
        <v>744</v>
      </c>
    </row>
    <row r="508" spans="1:10" ht="24">
      <c r="A508" s="9">
        <v>424</v>
      </c>
      <c r="B508" s="15" t="s">
        <v>745</v>
      </c>
      <c r="C508" s="11">
        <v>2220</v>
      </c>
      <c r="D508" s="9" t="s">
        <v>45</v>
      </c>
      <c r="E508" s="9" t="s">
        <v>384</v>
      </c>
      <c r="F508" s="12"/>
      <c r="G508" s="9"/>
      <c r="H508" s="9"/>
      <c r="I508" s="9"/>
      <c r="J508" s="9"/>
    </row>
    <row r="509" spans="1:10" ht="36">
      <c r="A509" s="9">
        <v>425</v>
      </c>
      <c r="B509" s="15" t="s">
        <v>746</v>
      </c>
      <c r="C509" s="11">
        <v>2210</v>
      </c>
      <c r="D509" s="9" t="s">
        <v>45</v>
      </c>
      <c r="E509" s="9" t="s">
        <v>384</v>
      </c>
      <c r="F509" s="12"/>
      <c r="G509" s="9"/>
      <c r="H509" s="9"/>
      <c r="I509" s="9"/>
      <c r="J509" s="9"/>
    </row>
    <row r="510" spans="1:10" ht="36">
      <c r="A510" s="9">
        <v>426</v>
      </c>
      <c r="B510" s="15" t="s">
        <v>747</v>
      </c>
      <c r="C510" s="11">
        <v>2205</v>
      </c>
      <c r="D510" s="9" t="s">
        <v>45</v>
      </c>
      <c r="E510" s="9" t="s">
        <v>384</v>
      </c>
      <c r="F510" s="14">
        <v>1303.2</v>
      </c>
      <c r="G510" s="9">
        <v>2016</v>
      </c>
      <c r="H510" s="17" t="s">
        <v>45</v>
      </c>
      <c r="I510" s="9" t="s">
        <v>446</v>
      </c>
      <c r="J510" s="35" t="s">
        <v>748</v>
      </c>
    </row>
    <row r="511" spans="1:10" ht="24">
      <c r="A511" s="9">
        <v>427</v>
      </c>
      <c r="B511" s="15" t="s">
        <v>749</v>
      </c>
      <c r="C511" s="11">
        <v>2200</v>
      </c>
      <c r="D511" s="9" t="s">
        <v>45</v>
      </c>
      <c r="E511" s="9" t="s">
        <v>384</v>
      </c>
      <c r="F511" s="14"/>
      <c r="G511" s="9"/>
      <c r="H511" s="9"/>
      <c r="I511" s="9"/>
      <c r="J511" s="9"/>
    </row>
    <row r="512" spans="1:10" ht="48">
      <c r="A512" s="9">
        <v>428</v>
      </c>
      <c r="B512" s="10" t="s">
        <v>750</v>
      </c>
      <c r="C512" s="11">
        <v>2200</v>
      </c>
      <c r="D512" s="9" t="s">
        <v>45</v>
      </c>
      <c r="E512" s="9" t="s">
        <v>384</v>
      </c>
      <c r="F512" s="14">
        <v>2215.62</v>
      </c>
      <c r="G512" s="9">
        <v>2016</v>
      </c>
      <c r="H512" s="17" t="s">
        <v>45</v>
      </c>
      <c r="I512" s="9" t="s">
        <v>202</v>
      </c>
      <c r="J512" s="9" t="s">
        <v>751</v>
      </c>
    </row>
    <row r="513" spans="1:10" ht="36">
      <c r="A513" s="9">
        <v>429</v>
      </c>
      <c r="B513" s="15" t="s">
        <v>752</v>
      </c>
      <c r="C513" s="11">
        <v>2170</v>
      </c>
      <c r="D513" s="9" t="s">
        <v>45</v>
      </c>
      <c r="E513" s="9" t="s">
        <v>384</v>
      </c>
      <c r="F513" s="14">
        <v>2061</v>
      </c>
      <c r="G513" s="9">
        <v>2016</v>
      </c>
      <c r="H513" s="17" t="s">
        <v>45</v>
      </c>
      <c r="I513" s="9" t="s">
        <v>202</v>
      </c>
      <c r="J513" s="9" t="s">
        <v>753</v>
      </c>
    </row>
    <row r="514" spans="1:10" ht="24">
      <c r="A514" s="9">
        <v>430</v>
      </c>
      <c r="B514" s="15" t="s">
        <v>754</v>
      </c>
      <c r="C514" s="11">
        <v>2130</v>
      </c>
      <c r="D514" s="9" t="s">
        <v>45</v>
      </c>
      <c r="E514" s="9" t="s">
        <v>384</v>
      </c>
      <c r="F514" s="12"/>
      <c r="G514" s="32"/>
      <c r="H514" s="32"/>
      <c r="I514" s="32"/>
      <c r="J514" s="32"/>
    </row>
    <row r="515" spans="1:10" ht="24">
      <c r="A515" s="9">
        <v>431</v>
      </c>
      <c r="B515" s="15" t="s">
        <v>755</v>
      </c>
      <c r="C515" s="11">
        <v>2075</v>
      </c>
      <c r="D515" s="9" t="s">
        <v>45</v>
      </c>
      <c r="E515" s="9" t="s">
        <v>384</v>
      </c>
      <c r="F515" s="14"/>
      <c r="G515" s="9"/>
      <c r="H515" s="9"/>
      <c r="I515" s="9"/>
      <c r="J515" s="9"/>
    </row>
    <row r="516" spans="1:10" ht="24">
      <c r="A516" s="9">
        <v>432</v>
      </c>
      <c r="B516" s="15" t="s">
        <v>756</v>
      </c>
      <c r="C516" s="11">
        <v>2050.0000000000005</v>
      </c>
      <c r="D516" s="9" t="s">
        <v>45</v>
      </c>
      <c r="E516" s="9" t="s">
        <v>384</v>
      </c>
      <c r="F516" s="12"/>
      <c r="G516" s="9"/>
      <c r="H516" s="9"/>
      <c r="I516" s="9"/>
      <c r="J516" s="9"/>
    </row>
    <row r="517" spans="1:10" ht="24">
      <c r="A517" s="9">
        <v>433</v>
      </c>
      <c r="B517" s="15" t="s">
        <v>757</v>
      </c>
      <c r="C517" s="11">
        <v>2030</v>
      </c>
      <c r="D517" s="9" t="s">
        <v>45</v>
      </c>
      <c r="E517" s="9" t="s">
        <v>384</v>
      </c>
      <c r="F517" s="12"/>
      <c r="G517" s="9"/>
      <c r="H517" s="9"/>
      <c r="I517" s="9"/>
      <c r="J517" s="9"/>
    </row>
    <row r="518" spans="1:10" ht="24">
      <c r="A518" s="9">
        <v>434</v>
      </c>
      <c r="B518" s="15" t="s">
        <v>758</v>
      </c>
      <c r="C518" s="11">
        <v>2000.0000000000002</v>
      </c>
      <c r="D518" s="9" t="s">
        <v>45</v>
      </c>
      <c r="E518" s="9" t="s">
        <v>384</v>
      </c>
      <c r="F518" s="14" t="s">
        <v>759</v>
      </c>
      <c r="G518" s="9">
        <v>2016</v>
      </c>
      <c r="H518" s="9" t="s">
        <v>45</v>
      </c>
      <c r="I518" s="9" t="s">
        <v>202</v>
      </c>
      <c r="J518" s="13"/>
    </row>
    <row r="519" spans="1:10" ht="24">
      <c r="A519" s="9">
        <v>435</v>
      </c>
      <c r="B519" s="15" t="s">
        <v>760</v>
      </c>
      <c r="C519" s="11">
        <v>2000</v>
      </c>
      <c r="D519" s="9" t="s">
        <v>45</v>
      </c>
      <c r="E519" s="9" t="s">
        <v>384</v>
      </c>
      <c r="F519" s="14" t="s">
        <v>759</v>
      </c>
      <c r="G519" s="9">
        <v>2016</v>
      </c>
      <c r="H519" s="9" t="s">
        <v>45</v>
      </c>
      <c r="I519" s="9" t="s">
        <v>202</v>
      </c>
      <c r="J519" s="9"/>
    </row>
    <row r="520" spans="1:10" ht="36">
      <c r="A520" s="9">
        <v>436</v>
      </c>
      <c r="B520" s="10" t="s">
        <v>761</v>
      </c>
      <c r="C520" s="11">
        <v>2000</v>
      </c>
      <c r="D520" s="9" t="s">
        <v>45</v>
      </c>
      <c r="E520" s="9" t="s">
        <v>384</v>
      </c>
      <c r="F520" s="12"/>
      <c r="G520" s="13"/>
      <c r="H520" s="13"/>
      <c r="I520" s="13"/>
      <c r="J520" s="13"/>
    </row>
    <row r="521" spans="1:10" ht="24">
      <c r="A521" s="9">
        <v>437</v>
      </c>
      <c r="B521" s="15" t="s">
        <v>762</v>
      </c>
      <c r="C521" s="11">
        <v>1950</v>
      </c>
      <c r="D521" s="9" t="s">
        <v>45</v>
      </c>
      <c r="E521" s="9" t="s">
        <v>384</v>
      </c>
      <c r="F521" s="14">
        <v>552.46</v>
      </c>
      <c r="G521" s="9">
        <v>2016</v>
      </c>
      <c r="H521" s="9" t="s">
        <v>45</v>
      </c>
      <c r="I521" s="9" t="s">
        <v>204</v>
      </c>
      <c r="J521" s="9"/>
    </row>
    <row r="522" spans="1:10" ht="24">
      <c r="A522" s="9">
        <v>438</v>
      </c>
      <c r="B522" s="15" t="s">
        <v>763</v>
      </c>
      <c r="C522" s="11">
        <v>1920.0000000000002</v>
      </c>
      <c r="D522" s="9" t="s">
        <v>45</v>
      </c>
      <c r="E522" s="9" t="s">
        <v>384</v>
      </c>
      <c r="F522" s="14"/>
      <c r="G522" s="24"/>
      <c r="H522" s="24"/>
      <c r="I522" s="24"/>
      <c r="J522" s="24"/>
    </row>
    <row r="523" spans="1:10" ht="24">
      <c r="A523" s="9">
        <v>439</v>
      </c>
      <c r="B523" s="15" t="s">
        <v>764</v>
      </c>
      <c r="C523" s="11">
        <v>1920</v>
      </c>
      <c r="D523" s="9" t="s">
        <v>45</v>
      </c>
      <c r="E523" s="9" t="s">
        <v>384</v>
      </c>
      <c r="F523" s="42">
        <v>7087.5</v>
      </c>
      <c r="G523" s="9">
        <v>2016</v>
      </c>
      <c r="H523" s="9" t="s">
        <v>45</v>
      </c>
      <c r="I523" s="9" t="s">
        <v>204</v>
      </c>
      <c r="J523" s="24"/>
    </row>
    <row r="524" spans="1:10" ht="24">
      <c r="A524" s="9">
        <v>440</v>
      </c>
      <c r="B524" s="15" t="s">
        <v>765</v>
      </c>
      <c r="C524" s="11">
        <v>1900</v>
      </c>
      <c r="D524" s="9" t="s">
        <v>45</v>
      </c>
      <c r="E524" s="9" t="s">
        <v>384</v>
      </c>
      <c r="F524" s="14">
        <v>1899.2</v>
      </c>
      <c r="G524" s="9">
        <v>2016</v>
      </c>
      <c r="H524" s="9" t="s">
        <v>45</v>
      </c>
      <c r="I524" s="9" t="s">
        <v>202</v>
      </c>
      <c r="J524" s="9"/>
    </row>
    <row r="525" spans="1:10" ht="36">
      <c r="A525" s="56">
        <v>441</v>
      </c>
      <c r="B525" s="60" t="s">
        <v>766</v>
      </c>
      <c r="C525" s="58">
        <v>1890</v>
      </c>
      <c r="D525" s="56" t="s">
        <v>45</v>
      </c>
      <c r="E525" s="56" t="s">
        <v>384</v>
      </c>
      <c r="F525" s="14">
        <v>270</v>
      </c>
      <c r="G525" s="9">
        <v>2016</v>
      </c>
      <c r="H525" s="9" t="s">
        <v>45</v>
      </c>
      <c r="I525" s="9" t="s">
        <v>204</v>
      </c>
      <c r="J525" s="9" t="s">
        <v>767</v>
      </c>
    </row>
    <row r="526" spans="1:10" ht="24">
      <c r="A526" s="56"/>
      <c r="B526" s="60"/>
      <c r="C526" s="58"/>
      <c r="D526" s="56"/>
      <c r="E526" s="56"/>
      <c r="F526" s="14">
        <v>248</v>
      </c>
      <c r="G526" s="9">
        <v>2016</v>
      </c>
      <c r="H526" s="9" t="s">
        <v>45</v>
      </c>
      <c r="I526" s="9" t="s">
        <v>204</v>
      </c>
      <c r="J526" s="9" t="s">
        <v>768</v>
      </c>
    </row>
    <row r="527" spans="1:10" ht="48">
      <c r="A527" s="56"/>
      <c r="B527" s="60"/>
      <c r="C527" s="58"/>
      <c r="D527" s="56"/>
      <c r="E527" s="56"/>
      <c r="F527" s="14">
        <v>179.99</v>
      </c>
      <c r="G527" s="9">
        <v>2016</v>
      </c>
      <c r="H527" s="9" t="s">
        <v>45</v>
      </c>
      <c r="I527" s="9" t="s">
        <v>204</v>
      </c>
      <c r="J527" s="9" t="s">
        <v>769</v>
      </c>
    </row>
    <row r="528" spans="1:10" ht="24">
      <c r="A528" s="9">
        <v>442</v>
      </c>
      <c r="B528" s="15" t="s">
        <v>770</v>
      </c>
      <c r="C528" s="11">
        <v>1880</v>
      </c>
      <c r="D528" s="9" t="s">
        <v>45</v>
      </c>
      <c r="E528" s="9" t="s">
        <v>384</v>
      </c>
      <c r="F528" s="14">
        <v>11577.33</v>
      </c>
      <c r="G528" s="17">
        <v>2016</v>
      </c>
      <c r="H528" s="17" t="s">
        <v>45</v>
      </c>
      <c r="I528" s="9" t="s">
        <v>46</v>
      </c>
      <c r="J528" s="9"/>
    </row>
    <row r="529" spans="1:10" ht="72">
      <c r="A529" s="9">
        <v>443</v>
      </c>
      <c r="B529" s="15" t="s">
        <v>771</v>
      </c>
      <c r="C529" s="11">
        <v>1870</v>
      </c>
      <c r="D529" s="9" t="s">
        <v>45</v>
      </c>
      <c r="E529" s="9" t="s">
        <v>384</v>
      </c>
      <c r="F529" s="14">
        <v>1155.69</v>
      </c>
      <c r="G529" s="9">
        <v>2016</v>
      </c>
      <c r="H529" s="9" t="s">
        <v>45</v>
      </c>
      <c r="I529" s="9" t="s">
        <v>204</v>
      </c>
      <c r="J529" s="9" t="s">
        <v>772</v>
      </c>
    </row>
    <row r="530" spans="1:10" ht="36">
      <c r="A530" s="9">
        <v>444</v>
      </c>
      <c r="B530" s="10" t="s">
        <v>773</v>
      </c>
      <c r="C530" s="11">
        <v>1850.0000000000002</v>
      </c>
      <c r="D530" s="9" t="s">
        <v>45</v>
      </c>
      <c r="E530" s="9" t="s">
        <v>384</v>
      </c>
      <c r="F530" s="12"/>
      <c r="G530" s="9"/>
      <c r="H530" s="9"/>
      <c r="I530" s="9"/>
      <c r="J530" s="9"/>
    </row>
    <row r="531" spans="1:10" ht="24">
      <c r="A531" s="9">
        <v>445</v>
      </c>
      <c r="B531" s="10" t="s">
        <v>774</v>
      </c>
      <c r="C531" s="11">
        <v>1850.0000000000002</v>
      </c>
      <c r="D531" s="9" t="s">
        <v>45</v>
      </c>
      <c r="E531" s="9" t="s">
        <v>384</v>
      </c>
      <c r="F531" s="14">
        <v>8650.44</v>
      </c>
      <c r="G531" s="9">
        <v>2016</v>
      </c>
      <c r="H531" s="9" t="s">
        <v>45</v>
      </c>
      <c r="I531" s="9" t="s">
        <v>202</v>
      </c>
      <c r="J531" s="9" t="s">
        <v>775</v>
      </c>
    </row>
    <row r="532" spans="1:10" ht="60">
      <c r="A532" s="9">
        <v>446</v>
      </c>
      <c r="B532" s="15" t="s">
        <v>776</v>
      </c>
      <c r="C532" s="11">
        <v>1840.0000000000002</v>
      </c>
      <c r="D532" s="9" t="s">
        <v>45</v>
      </c>
      <c r="E532" s="9" t="s">
        <v>384</v>
      </c>
      <c r="F532" s="14">
        <v>3200</v>
      </c>
      <c r="G532" s="9">
        <v>2016</v>
      </c>
      <c r="H532" s="9" t="s">
        <v>45</v>
      </c>
      <c r="I532" s="9" t="s">
        <v>202</v>
      </c>
      <c r="J532" s="9" t="s">
        <v>777</v>
      </c>
    </row>
    <row r="533" spans="1:10" ht="36">
      <c r="A533" s="9">
        <v>447</v>
      </c>
      <c r="B533" s="15" t="s">
        <v>778</v>
      </c>
      <c r="C533" s="11">
        <v>1820</v>
      </c>
      <c r="D533" s="9" t="s">
        <v>45</v>
      </c>
      <c r="E533" s="9" t="s">
        <v>384</v>
      </c>
      <c r="F533" s="14">
        <v>1932.05</v>
      </c>
      <c r="G533" s="24">
        <v>2016</v>
      </c>
      <c r="H533" s="9" t="s">
        <v>45</v>
      </c>
      <c r="I533" s="9" t="s">
        <v>202</v>
      </c>
      <c r="J533" s="24" t="s">
        <v>779</v>
      </c>
    </row>
    <row r="534" spans="1:10" ht="24">
      <c r="A534" s="9">
        <v>448</v>
      </c>
      <c r="B534" s="15" t="s">
        <v>780</v>
      </c>
      <c r="C534" s="11">
        <v>1820</v>
      </c>
      <c r="D534" s="9" t="s">
        <v>45</v>
      </c>
      <c r="E534" s="9" t="s">
        <v>384</v>
      </c>
      <c r="F534" s="14">
        <v>657.38</v>
      </c>
      <c r="G534" s="9">
        <v>2016</v>
      </c>
      <c r="H534" s="9" t="s">
        <v>45</v>
      </c>
      <c r="I534" s="9" t="s">
        <v>204</v>
      </c>
      <c r="J534" s="9"/>
    </row>
    <row r="535" spans="1:10" ht="24">
      <c r="A535" s="9">
        <v>449</v>
      </c>
      <c r="B535" s="15" t="s">
        <v>781</v>
      </c>
      <c r="C535" s="11">
        <v>1800</v>
      </c>
      <c r="D535" s="9" t="s">
        <v>45</v>
      </c>
      <c r="E535" s="9" t="s">
        <v>384</v>
      </c>
      <c r="F535" s="12"/>
      <c r="G535" s="9"/>
      <c r="H535" s="9"/>
      <c r="I535" s="9"/>
      <c r="J535" s="9"/>
    </row>
    <row r="536" spans="1:10" ht="24">
      <c r="A536" s="9">
        <v>450</v>
      </c>
      <c r="B536" s="15" t="s">
        <v>782</v>
      </c>
      <c r="C536" s="11">
        <v>1780</v>
      </c>
      <c r="D536" s="9" t="s">
        <v>45</v>
      </c>
      <c r="E536" s="9" t="s">
        <v>384</v>
      </c>
      <c r="F536" s="12"/>
      <c r="G536" s="24"/>
      <c r="H536" s="24"/>
      <c r="I536" s="24"/>
      <c r="J536" s="24"/>
    </row>
    <row r="537" spans="1:10" ht="24">
      <c r="A537" s="9">
        <v>451</v>
      </c>
      <c r="B537" s="15" t="s">
        <v>783</v>
      </c>
      <c r="C537" s="11">
        <v>1755</v>
      </c>
      <c r="D537" s="9" t="s">
        <v>45</v>
      </c>
      <c r="E537" s="9" t="s">
        <v>384</v>
      </c>
      <c r="F537" s="12"/>
      <c r="G537" s="32"/>
      <c r="H537" s="32"/>
      <c r="I537" s="32"/>
      <c r="J537" s="32"/>
    </row>
    <row r="538" spans="1:10" ht="36">
      <c r="A538" s="9">
        <v>452</v>
      </c>
      <c r="B538" s="15" t="s">
        <v>784</v>
      </c>
      <c r="C538" s="11">
        <v>1750</v>
      </c>
      <c r="D538" s="9" t="s">
        <v>45</v>
      </c>
      <c r="E538" s="9" t="s">
        <v>384</v>
      </c>
      <c r="F538" s="12"/>
      <c r="G538" s="9"/>
      <c r="H538" s="9"/>
      <c r="I538" s="9"/>
      <c r="J538" s="9"/>
    </row>
    <row r="539" spans="1:10" ht="24">
      <c r="A539" s="9">
        <v>453</v>
      </c>
      <c r="B539" s="15" t="s">
        <v>785</v>
      </c>
      <c r="C539" s="11">
        <v>1720</v>
      </c>
      <c r="D539" s="9" t="s">
        <v>45</v>
      </c>
      <c r="E539" s="9" t="s">
        <v>384</v>
      </c>
      <c r="F539" s="12"/>
      <c r="G539" s="9"/>
      <c r="H539" s="9"/>
      <c r="I539" s="9"/>
      <c r="J539" s="9"/>
    </row>
    <row r="540" spans="1:10" ht="24">
      <c r="A540" s="9">
        <v>454</v>
      </c>
      <c r="B540" s="10" t="s">
        <v>786</v>
      </c>
      <c r="C540" s="11">
        <v>1710</v>
      </c>
      <c r="D540" s="9" t="s">
        <v>45</v>
      </c>
      <c r="E540" s="9" t="s">
        <v>384</v>
      </c>
      <c r="F540" s="12"/>
      <c r="G540" s="32"/>
      <c r="H540" s="32"/>
      <c r="I540" s="32"/>
      <c r="J540" s="32"/>
    </row>
    <row r="541" spans="1:10" ht="48">
      <c r="A541" s="9">
        <v>455</v>
      </c>
      <c r="B541" s="15" t="s">
        <v>787</v>
      </c>
      <c r="C541" s="11">
        <v>1680</v>
      </c>
      <c r="D541" s="9" t="s">
        <v>45</v>
      </c>
      <c r="E541" s="9" t="s">
        <v>384</v>
      </c>
      <c r="F541" s="14">
        <v>1114.75</v>
      </c>
      <c r="G541" s="9">
        <v>2016</v>
      </c>
      <c r="H541" s="9" t="s">
        <v>45</v>
      </c>
      <c r="I541" s="9" t="s">
        <v>202</v>
      </c>
      <c r="J541" s="9" t="s">
        <v>788</v>
      </c>
    </row>
    <row r="542" spans="1:10" ht="24">
      <c r="A542" s="9">
        <v>456</v>
      </c>
      <c r="B542" s="15" t="s">
        <v>789</v>
      </c>
      <c r="C542" s="11">
        <v>1650</v>
      </c>
      <c r="D542" s="9" t="s">
        <v>45</v>
      </c>
      <c r="E542" s="9" t="s">
        <v>384</v>
      </c>
      <c r="F542" s="12"/>
      <c r="G542" s="9"/>
      <c r="H542" s="9"/>
      <c r="I542" s="9"/>
      <c r="J542" s="9"/>
    </row>
    <row r="543" spans="1:10" ht="24">
      <c r="A543" s="9">
        <v>457</v>
      </c>
      <c r="B543" s="15" t="s">
        <v>790</v>
      </c>
      <c r="C543" s="11">
        <v>1630</v>
      </c>
      <c r="D543" s="9" t="s">
        <v>45</v>
      </c>
      <c r="E543" s="9" t="s">
        <v>384</v>
      </c>
      <c r="F543" s="14"/>
      <c r="G543" s="9"/>
      <c r="H543" s="9"/>
      <c r="I543" s="9"/>
      <c r="J543" s="9"/>
    </row>
    <row r="544" spans="1:10" ht="24">
      <c r="A544" s="9">
        <v>458</v>
      </c>
      <c r="B544" s="15" t="s">
        <v>791</v>
      </c>
      <c r="C544" s="11">
        <v>1600.0000000000002</v>
      </c>
      <c r="D544" s="9" t="s">
        <v>45</v>
      </c>
      <c r="E544" s="9" t="s">
        <v>384</v>
      </c>
      <c r="F544" s="12"/>
      <c r="G544" s="24"/>
      <c r="H544" s="24"/>
      <c r="I544" s="24"/>
      <c r="J544" s="24"/>
    </row>
    <row r="545" spans="1:10" ht="48">
      <c r="A545" s="9">
        <v>459</v>
      </c>
      <c r="B545" s="15" t="s">
        <v>792</v>
      </c>
      <c r="C545" s="11">
        <v>1600</v>
      </c>
      <c r="D545" s="9" t="s">
        <v>45</v>
      </c>
      <c r="E545" s="9" t="s">
        <v>384</v>
      </c>
      <c r="F545" s="14">
        <v>978.12</v>
      </c>
      <c r="G545" s="9">
        <v>2016</v>
      </c>
      <c r="H545" s="9" t="s">
        <v>45</v>
      </c>
      <c r="I545" s="9" t="s">
        <v>202</v>
      </c>
      <c r="J545" s="9" t="s">
        <v>793</v>
      </c>
    </row>
    <row r="546" spans="1:10" ht="60">
      <c r="A546" s="9">
        <v>460</v>
      </c>
      <c r="B546" s="15" t="s">
        <v>794</v>
      </c>
      <c r="C546" s="11">
        <v>1600</v>
      </c>
      <c r="D546" s="9" t="s">
        <v>45</v>
      </c>
      <c r="E546" s="9" t="s">
        <v>384</v>
      </c>
      <c r="F546" s="14">
        <v>839</v>
      </c>
      <c r="G546" s="9">
        <v>2016</v>
      </c>
      <c r="H546" s="9" t="s">
        <v>45</v>
      </c>
      <c r="I546" s="9" t="s">
        <v>795</v>
      </c>
      <c r="J546" s="9" t="s">
        <v>796</v>
      </c>
    </row>
    <row r="547" spans="1:10" ht="24">
      <c r="A547" s="9">
        <v>461</v>
      </c>
      <c r="B547" s="15" t="s">
        <v>797</v>
      </c>
      <c r="C547" s="11">
        <v>1580</v>
      </c>
      <c r="D547" s="9" t="s">
        <v>45</v>
      </c>
      <c r="E547" s="9" t="s">
        <v>384</v>
      </c>
      <c r="F547" s="14"/>
      <c r="G547" s="9"/>
      <c r="H547" s="9"/>
      <c r="I547" s="9"/>
      <c r="J547" s="9"/>
    </row>
    <row r="548" spans="1:10" ht="24">
      <c r="A548" s="9">
        <v>462</v>
      </c>
      <c r="B548" s="15" t="s">
        <v>798</v>
      </c>
      <c r="C548" s="11">
        <v>1560</v>
      </c>
      <c r="D548" s="9" t="s">
        <v>45</v>
      </c>
      <c r="E548" s="9" t="s">
        <v>384</v>
      </c>
      <c r="F548" s="12"/>
      <c r="G548" s="9"/>
      <c r="H548" s="9"/>
      <c r="I548" s="9"/>
      <c r="J548" s="9"/>
    </row>
    <row r="549" spans="1:10" ht="24">
      <c r="A549" s="9">
        <v>463</v>
      </c>
      <c r="B549" s="15" t="s">
        <v>799</v>
      </c>
      <c r="C549" s="11">
        <v>1520.0000000000002</v>
      </c>
      <c r="D549" s="9" t="s">
        <v>45</v>
      </c>
      <c r="E549" s="9" t="s">
        <v>384</v>
      </c>
      <c r="F549" s="12"/>
      <c r="G549" s="9"/>
      <c r="H549" s="9"/>
      <c r="I549" s="9"/>
      <c r="J549" s="9"/>
    </row>
    <row r="550" spans="1:10" ht="24">
      <c r="A550" s="9">
        <v>464</v>
      </c>
      <c r="B550" s="15" t="s">
        <v>800</v>
      </c>
      <c r="C550" s="11">
        <v>1520</v>
      </c>
      <c r="D550" s="9" t="s">
        <v>45</v>
      </c>
      <c r="E550" s="9" t="s">
        <v>384</v>
      </c>
      <c r="F550" s="12"/>
      <c r="G550" s="9"/>
      <c r="H550" s="9"/>
      <c r="I550" s="9"/>
      <c r="J550" s="9"/>
    </row>
    <row r="551" spans="1:10" ht="36">
      <c r="A551" s="9">
        <v>465</v>
      </c>
      <c r="B551" s="15" t="s">
        <v>801</v>
      </c>
      <c r="C551" s="11">
        <v>1510</v>
      </c>
      <c r="D551" s="9" t="s">
        <v>45</v>
      </c>
      <c r="E551" s="9" t="s">
        <v>384</v>
      </c>
      <c r="F551" s="14">
        <v>2120</v>
      </c>
      <c r="G551" s="9">
        <v>2016</v>
      </c>
      <c r="H551" s="9" t="s">
        <v>45</v>
      </c>
      <c r="I551" s="9" t="s">
        <v>202</v>
      </c>
      <c r="J551" s="9" t="s">
        <v>802</v>
      </c>
    </row>
    <row r="552" spans="1:10" ht="24">
      <c r="A552" s="9">
        <v>466</v>
      </c>
      <c r="B552" s="15" t="s">
        <v>803</v>
      </c>
      <c r="C552" s="44">
        <v>1506.38</v>
      </c>
      <c r="D552" s="9" t="s">
        <v>45</v>
      </c>
      <c r="E552" s="9" t="s">
        <v>384</v>
      </c>
      <c r="F552" s="14"/>
      <c r="G552" s="9"/>
      <c r="H552" s="9"/>
      <c r="I552" s="9"/>
      <c r="J552" s="9"/>
    </row>
    <row r="553" spans="1:10" ht="24">
      <c r="A553" s="9">
        <v>467</v>
      </c>
      <c r="B553" s="15" t="s">
        <v>804</v>
      </c>
      <c r="C553" s="11">
        <v>1500</v>
      </c>
      <c r="D553" s="9" t="s">
        <v>45</v>
      </c>
      <c r="E553" s="9" t="s">
        <v>384</v>
      </c>
      <c r="F553" s="12"/>
      <c r="G553" s="9"/>
      <c r="H553" s="9"/>
      <c r="I553" s="9"/>
      <c r="J553" s="9"/>
    </row>
    <row r="554" spans="1:10" ht="24">
      <c r="A554" s="9">
        <v>468</v>
      </c>
      <c r="B554" s="15" t="s">
        <v>805</v>
      </c>
      <c r="C554" s="11">
        <v>1500</v>
      </c>
      <c r="D554" s="9" t="s">
        <v>45</v>
      </c>
      <c r="E554" s="9" t="s">
        <v>384</v>
      </c>
      <c r="F554" s="12"/>
      <c r="G554" s="24"/>
      <c r="H554" s="24"/>
      <c r="I554" s="24"/>
      <c r="J554" s="24"/>
    </row>
    <row r="555" spans="1:10" ht="24">
      <c r="A555" s="9">
        <v>469</v>
      </c>
      <c r="B555" s="15" t="s">
        <v>806</v>
      </c>
      <c r="C555" s="11">
        <v>1500</v>
      </c>
      <c r="D555" s="9" t="s">
        <v>45</v>
      </c>
      <c r="E555" s="9" t="s">
        <v>384</v>
      </c>
      <c r="F555" s="14"/>
      <c r="G555" s="9"/>
      <c r="H555" s="9"/>
      <c r="I555" s="9"/>
      <c r="J555" s="9"/>
    </row>
    <row r="556" spans="1:10" ht="24">
      <c r="A556" s="9">
        <v>470</v>
      </c>
      <c r="B556" s="15" t="s">
        <v>807</v>
      </c>
      <c r="C556" s="11">
        <v>1450.0000000000002</v>
      </c>
      <c r="D556" s="9" t="s">
        <v>45</v>
      </c>
      <c r="E556" s="9" t="s">
        <v>384</v>
      </c>
      <c r="F556" s="12"/>
      <c r="G556" s="24"/>
      <c r="H556" s="24"/>
      <c r="I556" s="24"/>
      <c r="J556" s="24"/>
    </row>
    <row r="557" spans="1:10" ht="24">
      <c r="A557" s="9">
        <v>471</v>
      </c>
      <c r="B557" s="15" t="s">
        <v>808</v>
      </c>
      <c r="C557" s="11">
        <v>1450</v>
      </c>
      <c r="D557" s="9" t="s">
        <v>45</v>
      </c>
      <c r="E557" s="9" t="s">
        <v>384</v>
      </c>
      <c r="F557" s="12"/>
      <c r="G557" s="13"/>
      <c r="H557" s="13"/>
      <c r="I557" s="13"/>
      <c r="J557" s="13"/>
    </row>
    <row r="558" spans="1:10" ht="36">
      <c r="A558" s="9">
        <v>472</v>
      </c>
      <c r="B558" s="15" t="s">
        <v>809</v>
      </c>
      <c r="C558" s="11">
        <v>1420</v>
      </c>
      <c r="D558" s="9" t="s">
        <v>45</v>
      </c>
      <c r="E558" s="9" t="s">
        <v>384</v>
      </c>
      <c r="F558" s="12">
        <v>2696.1</v>
      </c>
      <c r="G558" s="9">
        <v>2016</v>
      </c>
      <c r="H558" s="9" t="s">
        <v>45</v>
      </c>
      <c r="I558" s="13" t="s">
        <v>46</v>
      </c>
      <c r="J558" s="13" t="s">
        <v>810</v>
      </c>
    </row>
    <row r="559" spans="1:10" ht="60">
      <c r="A559" s="9">
        <v>473</v>
      </c>
      <c r="B559" s="15" t="s">
        <v>811</v>
      </c>
      <c r="C559" s="11">
        <v>1350</v>
      </c>
      <c r="D559" s="9" t="s">
        <v>45</v>
      </c>
      <c r="E559" s="9" t="s">
        <v>384</v>
      </c>
      <c r="F559" s="14">
        <v>1399.2</v>
      </c>
      <c r="G559" s="9">
        <v>2016</v>
      </c>
      <c r="H559" s="9" t="s">
        <v>45</v>
      </c>
      <c r="I559" s="9" t="s">
        <v>202</v>
      </c>
      <c r="J559" s="9" t="s">
        <v>812</v>
      </c>
    </row>
    <row r="560" spans="1:10" ht="24">
      <c r="A560" s="9">
        <v>474</v>
      </c>
      <c r="B560" s="15" t="s">
        <v>813</v>
      </c>
      <c r="C560" s="11">
        <v>1350</v>
      </c>
      <c r="D560" s="9" t="s">
        <v>45</v>
      </c>
      <c r="E560" s="9" t="s">
        <v>384</v>
      </c>
      <c r="F560" s="12"/>
      <c r="G560" s="9"/>
      <c r="H560" s="9"/>
      <c r="I560" s="9"/>
      <c r="J560" s="9"/>
    </row>
    <row r="561" spans="1:10" ht="24">
      <c r="A561" s="9">
        <v>475</v>
      </c>
      <c r="B561" s="15" t="s">
        <v>814</v>
      </c>
      <c r="C561" s="11">
        <v>1340</v>
      </c>
      <c r="D561" s="9" t="s">
        <v>45</v>
      </c>
      <c r="E561" s="9" t="s">
        <v>384</v>
      </c>
      <c r="F561" s="12"/>
      <c r="G561" s="9"/>
      <c r="H561" s="9"/>
      <c r="I561" s="9"/>
      <c r="J561" s="9"/>
    </row>
    <row r="562" spans="1:10" ht="24">
      <c r="A562" s="9">
        <v>476</v>
      </c>
      <c r="B562" s="15" t="s">
        <v>815</v>
      </c>
      <c r="C562" s="11">
        <v>1330</v>
      </c>
      <c r="D562" s="9" t="s">
        <v>45</v>
      </c>
      <c r="E562" s="9" t="s">
        <v>384</v>
      </c>
      <c r="F562" s="14">
        <v>4974.75</v>
      </c>
      <c r="G562" s="9">
        <v>2016</v>
      </c>
      <c r="H562" s="9" t="s">
        <v>45</v>
      </c>
      <c r="I562" s="13" t="s">
        <v>46</v>
      </c>
      <c r="J562" s="20" t="s">
        <v>816</v>
      </c>
    </row>
    <row r="563" spans="1:10" ht="24">
      <c r="A563" s="9">
        <v>477</v>
      </c>
      <c r="B563" s="15" t="s">
        <v>817</v>
      </c>
      <c r="C563" s="11">
        <v>1330</v>
      </c>
      <c r="D563" s="9" t="s">
        <v>45</v>
      </c>
      <c r="E563" s="9" t="s">
        <v>384</v>
      </c>
      <c r="F563" s="14">
        <v>1326.49</v>
      </c>
      <c r="G563" s="9">
        <v>2016</v>
      </c>
      <c r="H563" s="9" t="s">
        <v>45</v>
      </c>
      <c r="I563" s="13" t="s">
        <v>46</v>
      </c>
      <c r="J563" s="24" t="s">
        <v>818</v>
      </c>
    </row>
    <row r="564" spans="1:10" ht="96">
      <c r="A564" s="9">
        <v>478</v>
      </c>
      <c r="B564" s="15" t="s">
        <v>819</v>
      </c>
      <c r="C564" s="11">
        <v>1300</v>
      </c>
      <c r="D564" s="9" t="s">
        <v>45</v>
      </c>
      <c r="E564" s="9" t="s">
        <v>384</v>
      </c>
      <c r="F564" s="14">
        <v>1933.2</v>
      </c>
      <c r="G564" s="9">
        <v>2016</v>
      </c>
      <c r="H564" s="9" t="s">
        <v>45</v>
      </c>
      <c r="I564" s="9" t="s">
        <v>202</v>
      </c>
      <c r="J564" s="9" t="s">
        <v>820</v>
      </c>
    </row>
    <row r="565" spans="1:10" ht="24">
      <c r="A565" s="9">
        <v>479</v>
      </c>
      <c r="B565" s="15" t="s">
        <v>821</v>
      </c>
      <c r="C565" s="11">
        <v>1300</v>
      </c>
      <c r="D565" s="9" t="s">
        <v>45</v>
      </c>
      <c r="E565" s="9" t="s">
        <v>384</v>
      </c>
      <c r="F565" s="12"/>
      <c r="G565" s="13"/>
      <c r="H565" s="13"/>
      <c r="I565" s="13"/>
      <c r="J565" s="13"/>
    </row>
    <row r="566" spans="1:10" ht="36">
      <c r="A566" s="9">
        <v>480</v>
      </c>
      <c r="B566" s="15" t="s">
        <v>822</v>
      </c>
      <c r="C566" s="11">
        <v>1260</v>
      </c>
      <c r="D566" s="9" t="s">
        <v>45</v>
      </c>
      <c r="E566" s="9" t="s">
        <v>384</v>
      </c>
      <c r="F566" s="14">
        <v>1228.5899999999999</v>
      </c>
      <c r="G566" s="9">
        <v>2016</v>
      </c>
      <c r="H566" s="9" t="s">
        <v>45</v>
      </c>
      <c r="I566" s="9" t="s">
        <v>202</v>
      </c>
      <c r="J566" s="9" t="s">
        <v>823</v>
      </c>
    </row>
    <row r="567" spans="1:10" ht="24">
      <c r="A567" s="9">
        <v>481</v>
      </c>
      <c r="B567" s="10" t="s">
        <v>824</v>
      </c>
      <c r="C567" s="11">
        <v>1250</v>
      </c>
      <c r="D567" s="9" t="s">
        <v>45</v>
      </c>
      <c r="E567" s="9" t="s">
        <v>384</v>
      </c>
      <c r="F567" s="14"/>
      <c r="G567" s="9"/>
      <c r="H567" s="9"/>
      <c r="I567" s="9"/>
      <c r="J567" s="9"/>
    </row>
    <row r="568" spans="1:10" ht="108">
      <c r="A568" s="9">
        <v>482</v>
      </c>
      <c r="B568" s="15" t="s">
        <v>825</v>
      </c>
      <c r="C568" s="11">
        <v>1200</v>
      </c>
      <c r="D568" s="9" t="s">
        <v>45</v>
      </c>
      <c r="E568" s="9" t="s">
        <v>384</v>
      </c>
      <c r="F568" s="14">
        <v>1197</v>
      </c>
      <c r="G568" s="9">
        <v>2016</v>
      </c>
      <c r="H568" s="9" t="s">
        <v>45</v>
      </c>
      <c r="I568" s="9" t="s">
        <v>202</v>
      </c>
      <c r="J568" s="9" t="s">
        <v>826</v>
      </c>
    </row>
    <row r="569" spans="1:10" ht="72">
      <c r="A569" s="9">
        <v>483</v>
      </c>
      <c r="B569" s="15" t="s">
        <v>827</v>
      </c>
      <c r="C569" s="11">
        <v>1180</v>
      </c>
      <c r="D569" s="9" t="s">
        <v>45</v>
      </c>
      <c r="E569" s="9" t="s">
        <v>384</v>
      </c>
      <c r="F569" s="14">
        <v>1117</v>
      </c>
      <c r="G569" s="9">
        <v>2016</v>
      </c>
      <c r="H569" s="9" t="s">
        <v>45</v>
      </c>
      <c r="I569" s="9" t="s">
        <v>828</v>
      </c>
      <c r="J569" s="9" t="s">
        <v>829</v>
      </c>
    </row>
    <row r="570" spans="1:10" ht="24">
      <c r="A570" s="9">
        <v>484</v>
      </c>
      <c r="B570" s="15" t="s">
        <v>830</v>
      </c>
      <c r="C570" s="11">
        <v>1160</v>
      </c>
      <c r="D570" s="9" t="s">
        <v>45</v>
      </c>
      <c r="E570" s="9" t="s">
        <v>384</v>
      </c>
      <c r="F570" s="14"/>
      <c r="G570" s="9"/>
      <c r="H570" s="9"/>
      <c r="I570" s="9"/>
      <c r="J570" s="9"/>
    </row>
    <row r="571" spans="1:10" ht="84">
      <c r="A571" s="9">
        <v>485</v>
      </c>
      <c r="B571" s="15" t="s">
        <v>831</v>
      </c>
      <c r="C571" s="11">
        <v>1150</v>
      </c>
      <c r="D571" s="9" t="s">
        <v>45</v>
      </c>
      <c r="E571" s="9" t="s">
        <v>384</v>
      </c>
      <c r="F571" s="14">
        <v>128</v>
      </c>
      <c r="G571" s="9">
        <v>2016</v>
      </c>
      <c r="H571" s="9" t="s">
        <v>45</v>
      </c>
      <c r="I571" s="9" t="s">
        <v>828</v>
      </c>
      <c r="J571" s="9" t="s">
        <v>832</v>
      </c>
    </row>
    <row r="572" spans="1:10" ht="24">
      <c r="A572" s="9">
        <v>486</v>
      </c>
      <c r="B572" s="15" t="s">
        <v>833</v>
      </c>
      <c r="C572" s="11">
        <v>1130</v>
      </c>
      <c r="D572" s="9" t="s">
        <v>45</v>
      </c>
      <c r="E572" s="9" t="s">
        <v>384</v>
      </c>
      <c r="F572" s="12"/>
      <c r="G572" s="13"/>
      <c r="H572" s="13"/>
      <c r="I572" s="13"/>
      <c r="J572" s="13"/>
    </row>
    <row r="573" spans="1:10" ht="24">
      <c r="A573" s="9">
        <v>487</v>
      </c>
      <c r="B573" s="15" t="s">
        <v>834</v>
      </c>
      <c r="C573" s="11">
        <v>1100</v>
      </c>
      <c r="D573" s="9" t="s">
        <v>45</v>
      </c>
      <c r="E573" s="9" t="s">
        <v>384</v>
      </c>
      <c r="F573" s="12"/>
      <c r="G573" s="24"/>
      <c r="H573" s="24"/>
      <c r="I573" s="24"/>
      <c r="J573" s="24"/>
    </row>
    <row r="574" spans="1:10" ht="24">
      <c r="A574" s="9">
        <v>488</v>
      </c>
      <c r="B574" s="15" t="s">
        <v>835</v>
      </c>
      <c r="C574" s="11">
        <v>1100</v>
      </c>
      <c r="D574" s="9" t="s">
        <v>45</v>
      </c>
      <c r="E574" s="9" t="s">
        <v>384</v>
      </c>
      <c r="F574" s="12"/>
      <c r="G574" s="9"/>
      <c r="H574" s="9"/>
      <c r="I574" s="9"/>
      <c r="J574" s="9"/>
    </row>
    <row r="575" spans="1:10" ht="36">
      <c r="A575" s="9">
        <v>489</v>
      </c>
      <c r="B575" s="10" t="s">
        <v>836</v>
      </c>
      <c r="C575" s="11">
        <v>1100</v>
      </c>
      <c r="D575" s="9" t="s">
        <v>45</v>
      </c>
      <c r="E575" s="9" t="s">
        <v>384</v>
      </c>
      <c r="F575" s="12"/>
      <c r="G575" s="32"/>
      <c r="H575" s="32"/>
      <c r="I575" s="32"/>
      <c r="J575" s="32"/>
    </row>
    <row r="576" spans="1:10" ht="24">
      <c r="A576" s="9">
        <v>490</v>
      </c>
      <c r="B576" s="15" t="s">
        <v>837</v>
      </c>
      <c r="C576" s="11">
        <v>1100</v>
      </c>
      <c r="D576" s="9" t="s">
        <v>45</v>
      </c>
      <c r="E576" s="9" t="s">
        <v>384</v>
      </c>
      <c r="F576" s="14"/>
      <c r="G576" s="9"/>
      <c r="H576" s="9"/>
      <c r="I576" s="9"/>
      <c r="J576" s="9"/>
    </row>
    <row r="577" spans="1:10" ht="36">
      <c r="A577" s="9">
        <v>491</v>
      </c>
      <c r="B577" s="10" t="s">
        <v>838</v>
      </c>
      <c r="C577" s="11">
        <v>1075</v>
      </c>
      <c r="D577" s="9" t="s">
        <v>45</v>
      </c>
      <c r="E577" s="9" t="s">
        <v>384</v>
      </c>
      <c r="F577" s="12">
        <v>2289.1</v>
      </c>
      <c r="G577" s="9">
        <v>2016</v>
      </c>
      <c r="H577" s="9" t="s">
        <v>45</v>
      </c>
      <c r="I577" s="9" t="s">
        <v>828</v>
      </c>
      <c r="J577" s="13" t="s">
        <v>839</v>
      </c>
    </row>
    <row r="578" spans="1:10" ht="24">
      <c r="A578" s="9">
        <v>492</v>
      </c>
      <c r="B578" s="15" t="s">
        <v>840</v>
      </c>
      <c r="C578" s="11">
        <v>1060</v>
      </c>
      <c r="D578" s="9" t="s">
        <v>45</v>
      </c>
      <c r="E578" s="9" t="s">
        <v>384</v>
      </c>
      <c r="F578" s="14">
        <v>1457.3</v>
      </c>
      <c r="G578" s="9">
        <v>2016</v>
      </c>
      <c r="H578" s="9" t="s">
        <v>45</v>
      </c>
      <c r="I578" s="9" t="s">
        <v>446</v>
      </c>
      <c r="J578" s="9"/>
    </row>
    <row r="579" spans="1:10" ht="36">
      <c r="A579" s="9">
        <v>493</v>
      </c>
      <c r="B579" s="15" t="s">
        <v>841</v>
      </c>
      <c r="C579" s="11">
        <v>1060</v>
      </c>
      <c r="D579" s="9" t="s">
        <v>45</v>
      </c>
      <c r="E579" s="9" t="s">
        <v>384</v>
      </c>
      <c r="F579" s="12"/>
      <c r="G579" s="9"/>
      <c r="H579" s="9"/>
      <c r="I579" s="9"/>
      <c r="J579" s="9"/>
    </row>
    <row r="580" spans="1:10" ht="24">
      <c r="A580" s="9">
        <v>494</v>
      </c>
      <c r="B580" s="15" t="s">
        <v>842</v>
      </c>
      <c r="C580" s="11">
        <v>1060</v>
      </c>
      <c r="D580" s="9" t="s">
        <v>45</v>
      </c>
      <c r="E580" s="9" t="s">
        <v>384</v>
      </c>
      <c r="F580" s="12"/>
      <c r="G580" s="9"/>
      <c r="H580" s="9"/>
      <c r="I580" s="9"/>
      <c r="J580" s="9"/>
    </row>
    <row r="581" spans="1:10" ht="60">
      <c r="A581" s="9">
        <v>495</v>
      </c>
      <c r="B581" s="10" t="s">
        <v>843</v>
      </c>
      <c r="C581" s="11">
        <v>1060</v>
      </c>
      <c r="D581" s="9" t="s">
        <v>45</v>
      </c>
      <c r="E581" s="9" t="s">
        <v>384</v>
      </c>
      <c r="F581" s="12">
        <v>1368.31</v>
      </c>
      <c r="G581" s="32">
        <v>2016</v>
      </c>
      <c r="H581" s="32" t="s">
        <v>45</v>
      </c>
      <c r="I581" s="32" t="s">
        <v>46</v>
      </c>
      <c r="J581" s="32" t="s">
        <v>844</v>
      </c>
    </row>
    <row r="582" spans="1:10" ht="72">
      <c r="A582" s="9">
        <v>496</v>
      </c>
      <c r="B582" s="10" t="s">
        <v>845</v>
      </c>
      <c r="C582" s="11">
        <v>1020</v>
      </c>
      <c r="D582" s="9" t="s">
        <v>45</v>
      </c>
      <c r="E582" s="9" t="s">
        <v>384</v>
      </c>
      <c r="F582" s="12">
        <v>701.6</v>
      </c>
      <c r="G582" s="9">
        <v>2016</v>
      </c>
      <c r="H582" s="9" t="s">
        <v>45</v>
      </c>
      <c r="I582" s="9" t="s">
        <v>828</v>
      </c>
      <c r="J582" s="13" t="s">
        <v>846</v>
      </c>
    </row>
    <row r="583" spans="1:10" ht="24">
      <c r="A583" s="9">
        <v>497</v>
      </c>
      <c r="B583" s="15" t="s">
        <v>847</v>
      </c>
      <c r="C583" s="11">
        <v>1000.0000000000001</v>
      </c>
      <c r="D583" s="9" t="s">
        <v>45</v>
      </c>
      <c r="E583" s="9" t="s">
        <v>384</v>
      </c>
      <c r="F583" s="12"/>
      <c r="G583" s="9"/>
      <c r="H583" s="9"/>
      <c r="I583" s="9"/>
      <c r="J583" s="9"/>
    </row>
    <row r="584" spans="1:10" ht="24">
      <c r="A584" s="9">
        <v>498</v>
      </c>
      <c r="B584" s="15" t="s">
        <v>848</v>
      </c>
      <c r="C584" s="11">
        <v>1000</v>
      </c>
      <c r="D584" s="9" t="s">
        <v>45</v>
      </c>
      <c r="E584" s="9" t="s">
        <v>384</v>
      </c>
      <c r="F584" s="14"/>
      <c r="G584" s="24"/>
      <c r="H584" s="24"/>
      <c r="I584" s="24"/>
      <c r="J584" s="24"/>
    </row>
    <row r="585" spans="1:10" ht="24">
      <c r="A585" s="9">
        <v>499</v>
      </c>
      <c r="B585" s="15" t="s">
        <v>849</v>
      </c>
      <c r="C585" s="11">
        <v>1000</v>
      </c>
      <c r="D585" s="9" t="s">
        <v>45</v>
      </c>
      <c r="E585" s="9" t="s">
        <v>384</v>
      </c>
      <c r="F585" s="12"/>
      <c r="G585" s="9"/>
      <c r="H585" s="9"/>
      <c r="I585" s="9"/>
      <c r="J585" s="9"/>
    </row>
    <row r="586" spans="1:10" ht="36">
      <c r="A586" s="9">
        <v>500</v>
      </c>
      <c r="B586" s="15" t="s">
        <v>850</v>
      </c>
      <c r="C586" s="11">
        <v>990.00000000000011</v>
      </c>
      <c r="D586" s="9" t="s">
        <v>45</v>
      </c>
      <c r="E586" s="9" t="s">
        <v>384</v>
      </c>
      <c r="F586" s="14">
        <v>970.2</v>
      </c>
      <c r="G586" s="32">
        <v>2016</v>
      </c>
      <c r="H586" s="32" t="s">
        <v>45</v>
      </c>
      <c r="I586" s="32" t="s">
        <v>46</v>
      </c>
      <c r="J586" s="9" t="s">
        <v>851</v>
      </c>
    </row>
    <row r="587" spans="1:10" ht="48">
      <c r="A587" s="9">
        <v>501</v>
      </c>
      <c r="B587" s="15" t="s">
        <v>852</v>
      </c>
      <c r="C587" s="11">
        <v>970</v>
      </c>
      <c r="D587" s="9" t="s">
        <v>45</v>
      </c>
      <c r="E587" s="9" t="s">
        <v>384</v>
      </c>
      <c r="F587" s="14">
        <v>7190.32</v>
      </c>
      <c r="G587" s="9">
        <v>2016</v>
      </c>
      <c r="H587" s="9" t="s">
        <v>45</v>
      </c>
      <c r="I587" s="9" t="s">
        <v>828</v>
      </c>
      <c r="J587" s="9" t="s">
        <v>853</v>
      </c>
    </row>
    <row r="588" spans="1:10" ht="36">
      <c r="A588" s="9">
        <v>502</v>
      </c>
      <c r="B588" s="10" t="s">
        <v>854</v>
      </c>
      <c r="C588" s="11">
        <v>970</v>
      </c>
      <c r="D588" s="9" t="s">
        <v>45</v>
      </c>
      <c r="E588" s="9" t="s">
        <v>384</v>
      </c>
      <c r="F588" s="12">
        <v>3745</v>
      </c>
      <c r="G588" s="32">
        <v>2016</v>
      </c>
      <c r="H588" s="32" t="s">
        <v>45</v>
      </c>
      <c r="I588" s="32" t="s">
        <v>46</v>
      </c>
      <c r="J588" s="13" t="s">
        <v>855</v>
      </c>
    </row>
    <row r="589" spans="1:10" ht="24">
      <c r="A589" s="9">
        <v>503</v>
      </c>
      <c r="B589" s="15" t="s">
        <v>856</v>
      </c>
      <c r="C589" s="11">
        <v>960.00000000000011</v>
      </c>
      <c r="D589" s="9" t="s">
        <v>45</v>
      </c>
      <c r="E589" s="9" t="s">
        <v>384</v>
      </c>
      <c r="F589" s="14"/>
      <c r="G589" s="9"/>
      <c r="H589" s="9"/>
      <c r="I589" s="9"/>
      <c r="J589" s="9"/>
    </row>
    <row r="590" spans="1:10" ht="24">
      <c r="A590" s="9">
        <v>504</v>
      </c>
      <c r="B590" s="15" t="s">
        <v>857</v>
      </c>
      <c r="C590" s="11">
        <v>905</v>
      </c>
      <c r="D590" s="9" t="s">
        <v>45</v>
      </c>
      <c r="E590" s="9" t="s">
        <v>384</v>
      </c>
      <c r="F590" s="36">
        <v>220481.05</v>
      </c>
      <c r="G590" s="9">
        <v>2016</v>
      </c>
      <c r="H590" s="18" t="s">
        <v>16</v>
      </c>
      <c r="I590" s="18" t="s">
        <v>858</v>
      </c>
      <c r="J590" s="24"/>
    </row>
    <row r="591" spans="1:10" ht="24">
      <c r="A591" s="9">
        <v>505</v>
      </c>
      <c r="B591" s="15" t="s">
        <v>859</v>
      </c>
      <c r="C591" s="11">
        <v>900</v>
      </c>
      <c r="D591" s="9" t="s">
        <v>45</v>
      </c>
      <c r="E591" s="9" t="s">
        <v>384</v>
      </c>
      <c r="F591" s="14">
        <v>876</v>
      </c>
      <c r="G591" s="32">
        <v>2016</v>
      </c>
      <c r="H591" s="32" t="s">
        <v>45</v>
      </c>
      <c r="I591" s="32" t="s">
        <v>46</v>
      </c>
      <c r="J591" s="24"/>
    </row>
    <row r="592" spans="1:10" ht="24">
      <c r="A592" s="9">
        <v>506</v>
      </c>
      <c r="B592" s="15" t="s">
        <v>860</v>
      </c>
      <c r="C592" s="11">
        <v>900</v>
      </c>
      <c r="D592" s="9" t="s">
        <v>45</v>
      </c>
      <c r="E592" s="9" t="s">
        <v>384</v>
      </c>
      <c r="F592" s="12"/>
      <c r="G592" s="24"/>
      <c r="H592" s="24"/>
      <c r="I592" s="24"/>
      <c r="J592" s="24"/>
    </row>
    <row r="593" spans="1:10" ht="24">
      <c r="A593" s="9">
        <v>507</v>
      </c>
      <c r="B593" s="15" t="s">
        <v>861</v>
      </c>
      <c r="C593" s="11">
        <v>895</v>
      </c>
      <c r="D593" s="9" t="s">
        <v>45</v>
      </c>
      <c r="E593" s="9" t="s">
        <v>384</v>
      </c>
      <c r="F593" s="12"/>
      <c r="G593" s="9"/>
      <c r="H593" s="9"/>
      <c r="I593" s="9"/>
      <c r="J593" s="9"/>
    </row>
    <row r="594" spans="1:10" ht="24">
      <c r="A594" s="9">
        <v>508</v>
      </c>
      <c r="B594" s="10" t="s">
        <v>862</v>
      </c>
      <c r="C594" s="11">
        <v>870</v>
      </c>
      <c r="D594" s="9" t="s">
        <v>45</v>
      </c>
      <c r="E594" s="9" t="s">
        <v>384</v>
      </c>
      <c r="F594" s="12"/>
      <c r="G594" s="13"/>
      <c r="H594" s="13"/>
      <c r="I594" s="13"/>
      <c r="J594" s="13"/>
    </row>
    <row r="595" spans="1:10" ht="36">
      <c r="A595" s="9">
        <v>509</v>
      </c>
      <c r="B595" s="15" t="s">
        <v>863</v>
      </c>
      <c r="C595" s="11">
        <v>870</v>
      </c>
      <c r="D595" s="9" t="s">
        <v>45</v>
      </c>
      <c r="E595" s="9" t="s">
        <v>384</v>
      </c>
      <c r="F595" s="14">
        <v>6483.58</v>
      </c>
      <c r="G595" s="9">
        <v>2016</v>
      </c>
      <c r="H595" s="9" t="s">
        <v>45</v>
      </c>
      <c r="I595" s="9" t="s">
        <v>828</v>
      </c>
      <c r="J595" s="9" t="s">
        <v>864</v>
      </c>
    </row>
    <row r="596" spans="1:10" ht="48">
      <c r="A596" s="9">
        <v>510</v>
      </c>
      <c r="B596" s="10" t="s">
        <v>865</v>
      </c>
      <c r="C596" s="11">
        <v>865</v>
      </c>
      <c r="D596" s="9" t="s">
        <v>45</v>
      </c>
      <c r="E596" s="9" t="s">
        <v>384</v>
      </c>
      <c r="F596" s="14">
        <v>286.5</v>
      </c>
      <c r="G596" s="9">
        <v>2016</v>
      </c>
      <c r="H596" s="9" t="s">
        <v>45</v>
      </c>
      <c r="I596" s="9" t="s">
        <v>828</v>
      </c>
      <c r="J596" s="9" t="s">
        <v>866</v>
      </c>
    </row>
    <row r="597" spans="1:10" ht="48">
      <c r="A597" s="9">
        <v>511</v>
      </c>
      <c r="B597" s="10" t="s">
        <v>867</v>
      </c>
      <c r="C597" s="11">
        <v>825</v>
      </c>
      <c r="D597" s="9" t="s">
        <v>45</v>
      </c>
      <c r="E597" s="9" t="s">
        <v>384</v>
      </c>
      <c r="F597" s="12">
        <v>4766.32</v>
      </c>
      <c r="G597" s="9">
        <v>2016</v>
      </c>
      <c r="H597" s="9" t="s">
        <v>45</v>
      </c>
      <c r="I597" s="9" t="s">
        <v>828</v>
      </c>
      <c r="J597" s="32" t="s">
        <v>868</v>
      </c>
    </row>
    <row r="598" spans="1:10" ht="48">
      <c r="A598" s="9">
        <v>512</v>
      </c>
      <c r="B598" s="15" t="s">
        <v>869</v>
      </c>
      <c r="C598" s="11">
        <v>820</v>
      </c>
      <c r="D598" s="9" t="s">
        <v>45</v>
      </c>
      <c r="E598" s="9" t="s">
        <v>384</v>
      </c>
      <c r="F598" s="14">
        <v>820</v>
      </c>
      <c r="G598" s="9">
        <v>2016</v>
      </c>
      <c r="H598" s="9" t="s">
        <v>45</v>
      </c>
      <c r="I598" s="9" t="s">
        <v>828</v>
      </c>
      <c r="J598" s="9" t="s">
        <v>870</v>
      </c>
    </row>
    <row r="599" spans="1:10" ht="24">
      <c r="A599" s="9">
        <v>513</v>
      </c>
      <c r="B599" s="10" t="s">
        <v>871</v>
      </c>
      <c r="C599" s="11">
        <v>800</v>
      </c>
      <c r="D599" s="9" t="s">
        <v>45</v>
      </c>
      <c r="E599" s="9" t="s">
        <v>384</v>
      </c>
      <c r="F599" s="12"/>
      <c r="G599" s="9"/>
      <c r="H599" s="9"/>
      <c r="I599" s="9"/>
      <c r="J599" s="9"/>
    </row>
    <row r="600" spans="1:10" ht="36">
      <c r="A600" s="9">
        <v>514</v>
      </c>
      <c r="B600" s="15" t="s">
        <v>872</v>
      </c>
      <c r="C600" s="11">
        <v>790</v>
      </c>
      <c r="D600" s="9" t="s">
        <v>45</v>
      </c>
      <c r="E600" s="9" t="s">
        <v>384</v>
      </c>
      <c r="F600" s="14">
        <v>1497.28</v>
      </c>
      <c r="G600" s="9">
        <v>2016</v>
      </c>
      <c r="H600" s="9" t="s">
        <v>45</v>
      </c>
      <c r="I600" s="9" t="s">
        <v>828</v>
      </c>
      <c r="J600" s="24" t="s">
        <v>873</v>
      </c>
    </row>
    <row r="601" spans="1:10" ht="24">
      <c r="A601" s="9">
        <v>515</v>
      </c>
      <c r="B601" s="15" t="s">
        <v>874</v>
      </c>
      <c r="C601" s="11">
        <v>775</v>
      </c>
      <c r="D601" s="9" t="s">
        <v>45</v>
      </c>
      <c r="E601" s="9" t="s">
        <v>384</v>
      </c>
      <c r="F601" s="14"/>
      <c r="G601" s="9"/>
      <c r="H601" s="9"/>
      <c r="I601" s="9"/>
      <c r="J601" s="9"/>
    </row>
    <row r="602" spans="1:10" ht="36">
      <c r="A602" s="56">
        <v>516</v>
      </c>
      <c r="B602" s="57" t="s">
        <v>875</v>
      </c>
      <c r="C602" s="58">
        <v>750</v>
      </c>
      <c r="D602" s="9" t="s">
        <v>45</v>
      </c>
      <c r="E602" s="9" t="s">
        <v>384</v>
      </c>
      <c r="F602" s="14">
        <v>147</v>
      </c>
      <c r="G602" s="9">
        <v>2016</v>
      </c>
      <c r="H602" s="9" t="s">
        <v>45</v>
      </c>
      <c r="I602" s="9" t="s">
        <v>828</v>
      </c>
      <c r="J602" s="9" t="s">
        <v>876</v>
      </c>
    </row>
    <row r="603" spans="1:10" ht="36">
      <c r="A603" s="56"/>
      <c r="B603" s="57"/>
      <c r="C603" s="58"/>
      <c r="D603" s="9" t="s">
        <v>45</v>
      </c>
      <c r="E603" s="9" t="s">
        <v>384</v>
      </c>
      <c r="F603" s="14">
        <v>544</v>
      </c>
      <c r="G603" s="32">
        <v>2016</v>
      </c>
      <c r="H603" s="32" t="s">
        <v>45</v>
      </c>
      <c r="I603" s="32" t="s">
        <v>46</v>
      </c>
      <c r="J603" s="9" t="s">
        <v>877</v>
      </c>
    </row>
    <row r="604" spans="1:10" ht="36">
      <c r="A604" s="9">
        <v>517</v>
      </c>
      <c r="B604" s="15" t="s">
        <v>878</v>
      </c>
      <c r="C604" s="11">
        <v>740</v>
      </c>
      <c r="D604" s="9" t="s">
        <v>45</v>
      </c>
      <c r="E604" s="9" t="s">
        <v>384</v>
      </c>
      <c r="F604" s="12"/>
      <c r="G604" s="13"/>
      <c r="H604" s="13"/>
      <c r="I604" s="13"/>
      <c r="J604" s="13"/>
    </row>
    <row r="605" spans="1:10" ht="24">
      <c r="A605" s="9">
        <v>518</v>
      </c>
      <c r="B605" s="10" t="s">
        <v>879</v>
      </c>
      <c r="C605" s="11">
        <v>700</v>
      </c>
      <c r="D605" s="9" t="s">
        <v>45</v>
      </c>
      <c r="E605" s="9" t="s">
        <v>384</v>
      </c>
      <c r="F605" s="14"/>
      <c r="G605" s="9"/>
      <c r="H605" s="9"/>
      <c r="I605" s="9"/>
      <c r="J605" s="9"/>
    </row>
    <row r="606" spans="1:10" ht="24">
      <c r="A606" s="9">
        <v>519</v>
      </c>
      <c r="B606" s="15" t="s">
        <v>880</v>
      </c>
      <c r="C606" s="11">
        <v>672</v>
      </c>
      <c r="D606" s="9" t="s">
        <v>45</v>
      </c>
      <c r="E606" s="9" t="s">
        <v>384</v>
      </c>
      <c r="F606" s="12"/>
      <c r="G606" s="9"/>
      <c r="H606" s="9"/>
      <c r="I606" s="9"/>
      <c r="J606" s="9"/>
    </row>
    <row r="607" spans="1:10" ht="24">
      <c r="A607" s="9">
        <v>520</v>
      </c>
      <c r="B607" s="15" t="s">
        <v>881</v>
      </c>
      <c r="C607" s="11">
        <v>670</v>
      </c>
      <c r="D607" s="9" t="s">
        <v>45</v>
      </c>
      <c r="E607" s="9" t="s">
        <v>384</v>
      </c>
      <c r="F607" s="14">
        <v>343.84</v>
      </c>
      <c r="G607" s="32">
        <v>2016</v>
      </c>
      <c r="H607" s="32" t="s">
        <v>45</v>
      </c>
      <c r="I607" s="32" t="s">
        <v>46</v>
      </c>
      <c r="J607" s="9"/>
    </row>
    <row r="608" spans="1:10" ht="24">
      <c r="A608" s="9">
        <v>521</v>
      </c>
      <c r="B608" s="15" t="s">
        <v>882</v>
      </c>
      <c r="C608" s="11">
        <v>665</v>
      </c>
      <c r="D608" s="9" t="s">
        <v>45</v>
      </c>
      <c r="E608" s="9" t="s">
        <v>384</v>
      </c>
      <c r="F608" s="14">
        <v>581.14</v>
      </c>
      <c r="G608" s="32">
        <v>2016</v>
      </c>
      <c r="H608" s="32" t="s">
        <v>45</v>
      </c>
      <c r="I608" s="32" t="s">
        <v>46</v>
      </c>
      <c r="J608" s="24" t="s">
        <v>883</v>
      </c>
    </row>
    <row r="609" spans="1:35" ht="24">
      <c r="A609" s="9">
        <v>522</v>
      </c>
      <c r="B609" s="10" t="s">
        <v>884</v>
      </c>
      <c r="C609" s="11">
        <v>660</v>
      </c>
      <c r="D609" s="9" t="s">
        <v>45</v>
      </c>
      <c r="E609" s="9" t="s">
        <v>384</v>
      </c>
      <c r="F609" s="12"/>
      <c r="G609" s="32"/>
      <c r="H609" s="32"/>
      <c r="I609" s="32"/>
      <c r="J609" s="32"/>
    </row>
    <row r="610" spans="1:35" ht="84">
      <c r="A610" s="9">
        <v>523</v>
      </c>
      <c r="B610" s="15" t="s">
        <v>885</v>
      </c>
      <c r="C610" s="11">
        <v>640</v>
      </c>
      <c r="D610" s="9" t="s">
        <v>45</v>
      </c>
      <c r="E610" s="9" t="s">
        <v>384</v>
      </c>
      <c r="F610" s="14">
        <v>1220.32</v>
      </c>
      <c r="G610" s="9">
        <v>2016</v>
      </c>
      <c r="H610" s="9" t="s">
        <v>45</v>
      </c>
      <c r="I610" s="9" t="s">
        <v>828</v>
      </c>
      <c r="J610" s="24" t="s">
        <v>886</v>
      </c>
    </row>
    <row r="611" spans="1:35" ht="72">
      <c r="A611" s="9">
        <v>524</v>
      </c>
      <c r="B611" s="15" t="s">
        <v>887</v>
      </c>
      <c r="C611" s="11">
        <v>600</v>
      </c>
      <c r="D611" s="9" t="s">
        <v>45</v>
      </c>
      <c r="E611" s="9" t="s">
        <v>384</v>
      </c>
      <c r="F611" s="14">
        <v>357.6</v>
      </c>
      <c r="G611" s="9">
        <v>2016</v>
      </c>
      <c r="H611" s="9" t="s">
        <v>45</v>
      </c>
      <c r="I611" s="9" t="s">
        <v>828</v>
      </c>
      <c r="J611" s="24" t="s">
        <v>888</v>
      </c>
    </row>
    <row r="612" spans="1:35" ht="24">
      <c r="A612" s="9">
        <v>525</v>
      </c>
      <c r="B612" s="15" t="s">
        <v>889</v>
      </c>
      <c r="C612" s="11">
        <v>600</v>
      </c>
      <c r="D612" s="9" t="s">
        <v>45</v>
      </c>
      <c r="E612" s="9" t="s">
        <v>384</v>
      </c>
      <c r="F612" s="12"/>
      <c r="G612" s="9"/>
      <c r="H612" s="9"/>
      <c r="I612" s="9"/>
      <c r="J612" s="9"/>
    </row>
    <row r="613" spans="1:35" ht="24">
      <c r="A613" s="9">
        <v>526</v>
      </c>
      <c r="B613" s="10" t="s">
        <v>890</v>
      </c>
      <c r="C613" s="11">
        <v>600</v>
      </c>
      <c r="D613" s="9" t="s">
        <v>45</v>
      </c>
      <c r="E613" s="9" t="s">
        <v>384</v>
      </c>
      <c r="F613" s="12"/>
      <c r="G613" s="32"/>
      <c r="H613" s="32"/>
      <c r="I613" s="32"/>
      <c r="J613" s="32"/>
    </row>
    <row r="614" spans="1:35" ht="24">
      <c r="A614" s="9">
        <v>527</v>
      </c>
      <c r="B614" s="15" t="s">
        <v>891</v>
      </c>
      <c r="C614" s="11">
        <v>540.00000000000011</v>
      </c>
      <c r="D614" s="9" t="s">
        <v>45</v>
      </c>
      <c r="E614" s="9" t="s">
        <v>384</v>
      </c>
      <c r="F614" s="12"/>
      <c r="G614" s="9"/>
      <c r="H614" s="9"/>
      <c r="I614" s="9"/>
      <c r="J614" s="9"/>
    </row>
    <row r="615" spans="1:35" ht="24">
      <c r="A615" s="9">
        <v>528</v>
      </c>
      <c r="B615" s="15" t="s">
        <v>892</v>
      </c>
      <c r="C615" s="11">
        <v>540</v>
      </c>
      <c r="D615" s="9" t="s">
        <v>45</v>
      </c>
      <c r="E615" s="9" t="s">
        <v>384</v>
      </c>
      <c r="F615" s="12"/>
      <c r="G615" s="9"/>
      <c r="H615" s="9"/>
      <c r="I615" s="9"/>
      <c r="J615" s="9"/>
      <c r="AI615" s="2"/>
    </row>
    <row r="616" spans="1:35" ht="24">
      <c r="A616" s="9">
        <v>529</v>
      </c>
      <c r="B616" s="15" t="s">
        <v>893</v>
      </c>
      <c r="C616" s="11">
        <v>510</v>
      </c>
      <c r="D616" s="9" t="s">
        <v>45</v>
      </c>
      <c r="E616" s="9" t="s">
        <v>384</v>
      </c>
      <c r="F616" s="12"/>
      <c r="G616" s="13"/>
      <c r="H616" s="13"/>
      <c r="I616" s="13"/>
      <c r="J616" s="13"/>
      <c r="AI616" s="2"/>
    </row>
    <row r="617" spans="1:35" ht="36">
      <c r="A617" s="9">
        <v>530</v>
      </c>
      <c r="B617" s="15" t="s">
        <v>894</v>
      </c>
      <c r="C617" s="11">
        <v>510</v>
      </c>
      <c r="D617" s="9" t="s">
        <v>45</v>
      </c>
      <c r="E617" s="9" t="s">
        <v>384</v>
      </c>
      <c r="F617" s="14">
        <v>486.5</v>
      </c>
      <c r="G617" s="9">
        <v>2016</v>
      </c>
      <c r="H617" s="9" t="s">
        <v>45</v>
      </c>
      <c r="I617" s="9" t="s">
        <v>828</v>
      </c>
      <c r="J617" s="24" t="s">
        <v>895</v>
      </c>
      <c r="AI617" s="2"/>
    </row>
    <row r="618" spans="1:35" ht="24">
      <c r="A618" s="9">
        <v>531</v>
      </c>
      <c r="B618" s="15" t="s">
        <v>896</v>
      </c>
      <c r="C618" s="11">
        <v>500</v>
      </c>
      <c r="D618" s="9" t="s">
        <v>45</v>
      </c>
      <c r="E618" s="9" t="s">
        <v>384</v>
      </c>
      <c r="F618" s="12"/>
      <c r="G618" s="24"/>
      <c r="H618" s="24"/>
      <c r="I618" s="24"/>
      <c r="J618" s="24"/>
      <c r="AI618" s="2"/>
    </row>
    <row r="619" spans="1:35" ht="48">
      <c r="A619" s="9">
        <v>532</v>
      </c>
      <c r="B619" s="15" t="s">
        <v>897</v>
      </c>
      <c r="C619" s="11">
        <v>500</v>
      </c>
      <c r="D619" s="9" t="s">
        <v>45</v>
      </c>
      <c r="E619" s="9" t="s">
        <v>384</v>
      </c>
      <c r="F619" s="14">
        <v>492</v>
      </c>
      <c r="G619" s="9">
        <v>2016</v>
      </c>
      <c r="H619" s="9" t="s">
        <v>45</v>
      </c>
      <c r="I619" s="9" t="s">
        <v>828</v>
      </c>
      <c r="J619" s="24" t="s">
        <v>898</v>
      </c>
      <c r="AI619" s="2"/>
    </row>
    <row r="620" spans="1:35" ht="24">
      <c r="A620" s="9">
        <v>533</v>
      </c>
      <c r="B620" s="15" t="s">
        <v>899</v>
      </c>
      <c r="C620" s="11">
        <v>500</v>
      </c>
      <c r="D620" s="9" t="s">
        <v>45</v>
      </c>
      <c r="E620" s="9" t="s">
        <v>384</v>
      </c>
      <c r="F620" s="14"/>
      <c r="G620" s="24"/>
      <c r="H620" s="24"/>
      <c r="I620" s="24"/>
      <c r="J620" s="24"/>
      <c r="AI620" s="2"/>
    </row>
    <row r="621" spans="1:35" ht="24">
      <c r="A621" s="9">
        <v>534</v>
      </c>
      <c r="B621" s="15" t="s">
        <v>900</v>
      </c>
      <c r="C621" s="11">
        <v>490</v>
      </c>
      <c r="D621" s="9" t="s">
        <v>45</v>
      </c>
      <c r="E621" s="9" t="s">
        <v>384</v>
      </c>
      <c r="F621" s="12"/>
      <c r="G621" s="24"/>
      <c r="H621" s="24"/>
      <c r="I621" s="24"/>
      <c r="J621" s="24"/>
      <c r="AI621" s="2"/>
    </row>
    <row r="622" spans="1:35" ht="24">
      <c r="A622" s="9">
        <v>535</v>
      </c>
      <c r="B622" s="15" t="s">
        <v>901</v>
      </c>
      <c r="C622" s="11">
        <v>480.00000000000006</v>
      </c>
      <c r="D622" s="9" t="s">
        <v>45</v>
      </c>
      <c r="E622" s="9" t="s">
        <v>384</v>
      </c>
      <c r="F622" s="12"/>
      <c r="G622" s="24"/>
      <c r="H622" s="24"/>
      <c r="I622" s="24"/>
      <c r="J622" s="24"/>
      <c r="AI622" s="2"/>
    </row>
    <row r="623" spans="1:35" ht="24">
      <c r="A623" s="9">
        <v>536</v>
      </c>
      <c r="B623" s="15" t="s">
        <v>902</v>
      </c>
      <c r="C623" s="11">
        <v>475</v>
      </c>
      <c r="D623" s="9" t="s">
        <v>45</v>
      </c>
      <c r="E623" s="9" t="s">
        <v>384</v>
      </c>
      <c r="F623" s="12"/>
      <c r="G623" s="24"/>
      <c r="H623" s="24"/>
      <c r="I623" s="24"/>
      <c r="J623" s="24"/>
    </row>
    <row r="624" spans="1:35" ht="36">
      <c r="A624" s="9">
        <v>537</v>
      </c>
      <c r="B624" s="15" t="s">
        <v>903</v>
      </c>
      <c r="C624" s="11">
        <v>460</v>
      </c>
      <c r="D624" s="9" t="s">
        <v>45</v>
      </c>
      <c r="E624" s="9" t="s">
        <v>384</v>
      </c>
      <c r="F624" s="14">
        <v>458.26</v>
      </c>
      <c r="G624" s="9">
        <v>2016</v>
      </c>
      <c r="H624" s="9" t="s">
        <v>45</v>
      </c>
      <c r="I624" s="9" t="s">
        <v>828</v>
      </c>
      <c r="J624" s="24" t="s">
        <v>904</v>
      </c>
    </row>
    <row r="625" spans="1:33" ht="24">
      <c r="A625" s="9">
        <v>538</v>
      </c>
      <c r="B625" s="15" t="s">
        <v>905</v>
      </c>
      <c r="C625" s="11">
        <v>450</v>
      </c>
      <c r="D625" s="9" t="s">
        <v>45</v>
      </c>
      <c r="E625" s="9" t="s">
        <v>384</v>
      </c>
      <c r="F625" s="12"/>
      <c r="G625" s="24"/>
      <c r="H625" s="24"/>
      <c r="I625" s="24"/>
      <c r="J625" s="24"/>
      <c r="AF625" s="59"/>
      <c r="AG625" s="59"/>
    </row>
    <row r="626" spans="1:33" ht="24">
      <c r="A626" s="9">
        <v>539</v>
      </c>
      <c r="B626" s="15" t="s">
        <v>906</v>
      </c>
      <c r="C626" s="11">
        <v>440</v>
      </c>
      <c r="D626" s="9" t="s">
        <v>45</v>
      </c>
      <c r="E626" s="9" t="s">
        <v>384</v>
      </c>
      <c r="F626" s="12"/>
      <c r="G626" s="9"/>
      <c r="H626" s="9"/>
      <c r="I626" s="9"/>
      <c r="J626" s="9"/>
    </row>
    <row r="627" spans="1:33" ht="24">
      <c r="A627" s="9">
        <v>540</v>
      </c>
      <c r="B627" s="10" t="s">
        <v>907</v>
      </c>
      <c r="C627" s="11">
        <v>430</v>
      </c>
      <c r="D627" s="9" t="s">
        <v>45</v>
      </c>
      <c r="E627" s="9" t="s">
        <v>384</v>
      </c>
      <c r="F627" s="12"/>
      <c r="G627" s="32"/>
      <c r="H627" s="32"/>
      <c r="I627" s="32"/>
      <c r="J627" s="32"/>
    </row>
    <row r="628" spans="1:33" ht="24">
      <c r="A628" s="9">
        <v>541</v>
      </c>
      <c r="B628" s="15" t="s">
        <v>908</v>
      </c>
      <c r="C628" s="11">
        <v>425</v>
      </c>
      <c r="D628" s="9" t="s">
        <v>45</v>
      </c>
      <c r="E628" s="9" t="s">
        <v>384</v>
      </c>
      <c r="F628" s="12"/>
      <c r="G628" s="24"/>
      <c r="H628" s="24"/>
      <c r="I628" s="24"/>
      <c r="J628" s="24"/>
    </row>
    <row r="629" spans="1:33" ht="24">
      <c r="A629" s="9">
        <v>542</v>
      </c>
      <c r="B629" s="15" t="s">
        <v>909</v>
      </c>
      <c r="C629" s="11">
        <v>420</v>
      </c>
      <c r="D629" s="9" t="s">
        <v>45</v>
      </c>
      <c r="E629" s="9" t="s">
        <v>384</v>
      </c>
      <c r="F629" s="12"/>
      <c r="G629" s="24"/>
      <c r="H629" s="24"/>
      <c r="I629" s="24"/>
      <c r="J629" s="24"/>
    </row>
    <row r="630" spans="1:33" ht="24">
      <c r="A630" s="9">
        <v>543</v>
      </c>
      <c r="B630" s="15" t="s">
        <v>910</v>
      </c>
      <c r="C630" s="11">
        <v>420</v>
      </c>
      <c r="D630" s="9" t="s">
        <v>45</v>
      </c>
      <c r="E630" s="9" t="s">
        <v>384</v>
      </c>
      <c r="F630" s="12"/>
      <c r="G630" s="9"/>
      <c r="H630" s="9"/>
      <c r="I630" s="9"/>
      <c r="J630" s="9"/>
    </row>
    <row r="631" spans="1:33" ht="24">
      <c r="A631" s="9">
        <v>544</v>
      </c>
      <c r="B631" s="15" t="s">
        <v>911</v>
      </c>
      <c r="C631" s="11">
        <v>420</v>
      </c>
      <c r="D631" s="9" t="s">
        <v>45</v>
      </c>
      <c r="E631" s="9" t="s">
        <v>384</v>
      </c>
      <c r="F631" s="12"/>
      <c r="G631" s="24"/>
      <c r="H631" s="24"/>
      <c r="I631" s="24"/>
      <c r="J631" s="24"/>
    </row>
    <row r="632" spans="1:33" ht="24">
      <c r="A632" s="9">
        <v>545</v>
      </c>
      <c r="B632" s="15" t="s">
        <v>912</v>
      </c>
      <c r="C632" s="37">
        <v>417.62</v>
      </c>
      <c r="D632" s="9" t="s">
        <v>45</v>
      </c>
      <c r="E632" s="9" t="s">
        <v>384</v>
      </c>
      <c r="F632" s="14"/>
      <c r="G632" s="9"/>
      <c r="H632" s="9"/>
      <c r="I632" s="9"/>
      <c r="J632" s="9"/>
    </row>
    <row r="633" spans="1:33" ht="24">
      <c r="A633" s="9">
        <v>546</v>
      </c>
      <c r="B633" s="15" t="s">
        <v>913</v>
      </c>
      <c r="C633" s="11">
        <v>400.00000000000006</v>
      </c>
      <c r="D633" s="9" t="s">
        <v>45</v>
      </c>
      <c r="E633" s="9" t="s">
        <v>384</v>
      </c>
      <c r="F633" s="12"/>
      <c r="G633" s="24"/>
      <c r="H633" s="24"/>
      <c r="I633" s="24"/>
      <c r="J633" s="24"/>
    </row>
    <row r="634" spans="1:33" ht="72">
      <c r="A634" s="9">
        <v>547</v>
      </c>
      <c r="B634" s="15" t="s">
        <v>914</v>
      </c>
      <c r="C634" s="11">
        <v>400</v>
      </c>
      <c r="D634" s="9" t="s">
        <v>45</v>
      </c>
      <c r="E634" s="9" t="s">
        <v>384</v>
      </c>
      <c r="F634" s="14">
        <v>2184.2199999999998</v>
      </c>
      <c r="G634" s="24">
        <v>2016</v>
      </c>
      <c r="H634" s="24" t="s">
        <v>45</v>
      </c>
      <c r="I634" s="24" t="s">
        <v>202</v>
      </c>
      <c r="J634" s="24" t="s">
        <v>915</v>
      </c>
    </row>
    <row r="635" spans="1:33" ht="60">
      <c r="A635" s="9">
        <v>548</v>
      </c>
      <c r="B635" s="15" t="s">
        <v>916</v>
      </c>
      <c r="C635" s="11">
        <v>400</v>
      </c>
      <c r="D635" s="9" t="s">
        <v>45</v>
      </c>
      <c r="E635" s="9" t="s">
        <v>384</v>
      </c>
      <c r="F635" s="14">
        <v>2138.88</v>
      </c>
      <c r="G635" s="24">
        <v>2016</v>
      </c>
      <c r="H635" s="24" t="s">
        <v>45</v>
      </c>
      <c r="I635" s="24" t="s">
        <v>202</v>
      </c>
      <c r="J635" s="24" t="s">
        <v>917</v>
      </c>
    </row>
    <row r="636" spans="1:33" s="2" customFormat="1" ht="24">
      <c r="A636" s="9">
        <v>549</v>
      </c>
      <c r="B636" s="15" t="s">
        <v>918</v>
      </c>
      <c r="C636" s="11">
        <v>400</v>
      </c>
      <c r="D636" s="9" t="s">
        <v>45</v>
      </c>
      <c r="E636" s="9" t="s">
        <v>384</v>
      </c>
      <c r="F636" s="12"/>
      <c r="G636" s="9"/>
      <c r="H636" s="9"/>
      <c r="I636" s="9"/>
      <c r="J636" s="9"/>
    </row>
    <row r="637" spans="1:33" s="2" customFormat="1" ht="24">
      <c r="A637" s="9">
        <v>550</v>
      </c>
      <c r="B637" s="15" t="s">
        <v>919</v>
      </c>
      <c r="C637" s="11">
        <v>390.00000000000006</v>
      </c>
      <c r="D637" s="9" t="s">
        <v>45</v>
      </c>
      <c r="E637" s="9" t="s">
        <v>384</v>
      </c>
      <c r="F637" s="12"/>
      <c r="G637" s="9"/>
      <c r="H637" s="9"/>
      <c r="I637" s="9"/>
      <c r="J637" s="9"/>
    </row>
    <row r="638" spans="1:33" s="2" customFormat="1" ht="24">
      <c r="A638" s="9">
        <v>551</v>
      </c>
      <c r="B638" s="10" t="s">
        <v>920</v>
      </c>
      <c r="C638" s="11">
        <v>380</v>
      </c>
      <c r="D638" s="9" t="s">
        <v>45</v>
      </c>
      <c r="E638" s="9" t="s">
        <v>384</v>
      </c>
      <c r="F638" s="12"/>
      <c r="G638" s="32"/>
      <c r="H638" s="32"/>
      <c r="I638" s="32"/>
      <c r="J638" s="32"/>
    </row>
    <row r="639" spans="1:33" s="2" customFormat="1" ht="48">
      <c r="A639" s="9">
        <v>552</v>
      </c>
      <c r="B639" s="15" t="s">
        <v>921</v>
      </c>
      <c r="C639" s="11">
        <v>375.00000000000006</v>
      </c>
      <c r="D639" s="9" t="s">
        <v>45</v>
      </c>
      <c r="E639" s="9" t="s">
        <v>384</v>
      </c>
      <c r="F639" s="12">
        <v>14954</v>
      </c>
      <c r="G639" s="24">
        <v>2016</v>
      </c>
      <c r="H639" s="24" t="s">
        <v>45</v>
      </c>
      <c r="I639" s="24" t="s">
        <v>202</v>
      </c>
      <c r="J639" s="13" t="s">
        <v>922</v>
      </c>
    </row>
    <row r="640" spans="1:33" s="2" customFormat="1" ht="36">
      <c r="A640" s="9">
        <v>553</v>
      </c>
      <c r="B640" s="15" t="s">
        <v>923</v>
      </c>
      <c r="C640" s="11">
        <v>330</v>
      </c>
      <c r="D640" s="9" t="s">
        <v>45</v>
      </c>
      <c r="E640" s="9" t="s">
        <v>384</v>
      </c>
      <c r="F640" s="14">
        <v>50628</v>
      </c>
      <c r="G640" s="9">
        <v>2016</v>
      </c>
      <c r="H640" s="9" t="s">
        <v>123</v>
      </c>
      <c r="I640" s="9" t="s">
        <v>228</v>
      </c>
      <c r="J640" s="9" t="s">
        <v>924</v>
      </c>
    </row>
    <row r="641" spans="1:10" s="2" customFormat="1" ht="24">
      <c r="A641" s="9">
        <v>554</v>
      </c>
      <c r="B641" s="15" t="s">
        <v>925</v>
      </c>
      <c r="C641" s="11">
        <v>330</v>
      </c>
      <c r="D641" s="9" t="s">
        <v>45</v>
      </c>
      <c r="E641" s="9" t="s">
        <v>384</v>
      </c>
      <c r="F641" s="12"/>
      <c r="G641" s="9"/>
      <c r="H641" s="9"/>
      <c r="I641" s="9"/>
      <c r="J641" s="9"/>
    </row>
    <row r="642" spans="1:10" s="2" customFormat="1" ht="24">
      <c r="A642" s="9">
        <v>555</v>
      </c>
      <c r="B642" s="15" t="s">
        <v>926</v>
      </c>
      <c r="C642" s="44">
        <v>327</v>
      </c>
      <c r="D642" s="9" t="s">
        <v>45</v>
      </c>
      <c r="E642" s="9" t="s">
        <v>384</v>
      </c>
      <c r="F642" s="14"/>
      <c r="G642" s="9"/>
      <c r="H642" s="9"/>
      <c r="I642" s="9"/>
      <c r="J642" s="9"/>
    </row>
    <row r="643" spans="1:10" s="2" customFormat="1" ht="48">
      <c r="A643" s="9">
        <v>556</v>
      </c>
      <c r="B643" s="15" t="s">
        <v>927</v>
      </c>
      <c r="C643" s="11">
        <v>327</v>
      </c>
      <c r="D643" s="9" t="s">
        <v>45</v>
      </c>
      <c r="E643" s="9" t="s">
        <v>384</v>
      </c>
      <c r="F643" s="14">
        <v>1113.4000000000001</v>
      </c>
      <c r="G643" s="24">
        <v>2016</v>
      </c>
      <c r="H643" s="24" t="s">
        <v>45</v>
      </c>
      <c r="I643" s="24" t="s">
        <v>202</v>
      </c>
      <c r="J643" s="9" t="s">
        <v>928</v>
      </c>
    </row>
    <row r="644" spans="1:10" s="2" customFormat="1" ht="24">
      <c r="A644" s="9">
        <v>557</v>
      </c>
      <c r="B644" s="10" t="s">
        <v>929</v>
      </c>
      <c r="C644" s="11">
        <v>325</v>
      </c>
      <c r="D644" s="9" t="s">
        <v>45</v>
      </c>
      <c r="E644" s="9" t="s">
        <v>384</v>
      </c>
      <c r="F644" s="12"/>
      <c r="G644" s="13"/>
      <c r="H644" s="13"/>
      <c r="I644" s="13"/>
      <c r="J644" s="13"/>
    </row>
    <row r="645" spans="1:10" ht="24">
      <c r="A645" s="9">
        <v>558</v>
      </c>
      <c r="B645" s="10" t="s">
        <v>930</v>
      </c>
      <c r="C645" s="11">
        <v>325</v>
      </c>
      <c r="D645" s="9" t="s">
        <v>45</v>
      </c>
      <c r="E645" s="9" t="s">
        <v>384</v>
      </c>
      <c r="F645" s="12"/>
      <c r="G645" s="9"/>
      <c r="H645" s="9"/>
      <c r="I645" s="9"/>
      <c r="J645" s="9"/>
    </row>
    <row r="646" spans="1:10" ht="48">
      <c r="A646" s="9">
        <v>559</v>
      </c>
      <c r="B646" s="15" t="s">
        <v>931</v>
      </c>
      <c r="C646" s="11">
        <v>315</v>
      </c>
      <c r="D646" s="9" t="s">
        <v>45</v>
      </c>
      <c r="E646" s="9" t="s">
        <v>384</v>
      </c>
      <c r="F646" s="14">
        <v>199.5</v>
      </c>
      <c r="G646" s="24">
        <v>2016</v>
      </c>
      <c r="H646" s="24" t="s">
        <v>45</v>
      </c>
      <c r="I646" s="24" t="s">
        <v>204</v>
      </c>
      <c r="J646" s="24" t="s">
        <v>932</v>
      </c>
    </row>
    <row r="647" spans="1:10" ht="36">
      <c r="A647" s="9">
        <v>560</v>
      </c>
      <c r="B647" s="15" t="s">
        <v>933</v>
      </c>
      <c r="C647" s="11">
        <v>300</v>
      </c>
      <c r="D647" s="9" t="s">
        <v>45</v>
      </c>
      <c r="E647" s="9" t="s">
        <v>384</v>
      </c>
      <c r="F647" s="14">
        <v>157</v>
      </c>
      <c r="G647" s="24">
        <v>2016</v>
      </c>
      <c r="H647" s="24" t="s">
        <v>45</v>
      </c>
      <c r="I647" s="24" t="s">
        <v>202</v>
      </c>
      <c r="J647" s="24" t="s">
        <v>934</v>
      </c>
    </row>
    <row r="648" spans="1:10" ht="36">
      <c r="A648" s="9">
        <v>561</v>
      </c>
      <c r="B648" s="15" t="s">
        <v>935</v>
      </c>
      <c r="C648" s="11">
        <v>300</v>
      </c>
      <c r="D648" s="9" t="s">
        <v>45</v>
      </c>
      <c r="E648" s="9" t="s">
        <v>384</v>
      </c>
      <c r="F648" s="12"/>
      <c r="G648" s="24"/>
      <c r="H648" s="24"/>
      <c r="I648" s="24"/>
      <c r="J648" s="24"/>
    </row>
    <row r="649" spans="1:10" ht="36">
      <c r="A649" s="9">
        <v>562</v>
      </c>
      <c r="B649" s="15" t="s">
        <v>936</v>
      </c>
      <c r="C649" s="11">
        <v>300</v>
      </c>
      <c r="D649" s="9" t="s">
        <v>45</v>
      </c>
      <c r="E649" s="9" t="s">
        <v>384</v>
      </c>
      <c r="F649" s="14">
        <v>15232.9</v>
      </c>
      <c r="G649" s="24">
        <v>2016</v>
      </c>
      <c r="H649" s="24" t="s">
        <v>45</v>
      </c>
      <c r="I649" s="24" t="s">
        <v>202</v>
      </c>
      <c r="J649" s="24" t="s">
        <v>937</v>
      </c>
    </row>
    <row r="650" spans="1:10" ht="36">
      <c r="A650" s="9">
        <v>563</v>
      </c>
      <c r="B650" s="15" t="s">
        <v>938</v>
      </c>
      <c r="C650" s="11">
        <v>280</v>
      </c>
      <c r="D650" s="9" t="s">
        <v>45</v>
      </c>
      <c r="E650" s="9" t="s">
        <v>384</v>
      </c>
      <c r="F650" s="12">
        <v>5143</v>
      </c>
      <c r="G650" s="24">
        <v>2016</v>
      </c>
      <c r="H650" s="24" t="s">
        <v>45</v>
      </c>
      <c r="I650" s="24" t="s">
        <v>202</v>
      </c>
      <c r="J650" s="13" t="s">
        <v>939</v>
      </c>
    </row>
    <row r="651" spans="1:10" ht="24">
      <c r="A651" s="9">
        <v>564</v>
      </c>
      <c r="B651" s="15" t="s">
        <v>940</v>
      </c>
      <c r="C651" s="11">
        <v>280</v>
      </c>
      <c r="D651" s="9" t="s">
        <v>45</v>
      </c>
      <c r="E651" s="9" t="s">
        <v>384</v>
      </c>
      <c r="F651" s="12"/>
      <c r="G651" s="9"/>
      <c r="H651" s="9"/>
      <c r="I651" s="9"/>
      <c r="J651" s="9"/>
    </row>
    <row r="652" spans="1:10" ht="48">
      <c r="A652" s="56">
        <v>565</v>
      </c>
      <c r="B652" s="57" t="s">
        <v>941</v>
      </c>
      <c r="C652" s="58">
        <v>260</v>
      </c>
      <c r="D652" s="56" t="s">
        <v>45</v>
      </c>
      <c r="E652" s="56" t="s">
        <v>384</v>
      </c>
      <c r="F652" s="14">
        <v>6317.25</v>
      </c>
      <c r="G652" s="24">
        <v>2016</v>
      </c>
      <c r="H652" s="24" t="s">
        <v>45</v>
      </c>
      <c r="I652" s="24" t="s">
        <v>204</v>
      </c>
      <c r="J652" s="9" t="s">
        <v>942</v>
      </c>
    </row>
    <row r="653" spans="1:10" ht="36">
      <c r="A653" s="56"/>
      <c r="B653" s="57"/>
      <c r="C653" s="58"/>
      <c r="D653" s="56"/>
      <c r="E653" s="56"/>
      <c r="F653" s="14">
        <v>260.68</v>
      </c>
      <c r="G653" s="24">
        <v>2016</v>
      </c>
      <c r="H653" s="24" t="s">
        <v>45</v>
      </c>
      <c r="I653" s="24" t="s">
        <v>202</v>
      </c>
      <c r="J653" s="9" t="s">
        <v>943</v>
      </c>
    </row>
    <row r="654" spans="1:10" ht="36">
      <c r="A654" s="9">
        <v>566</v>
      </c>
      <c r="B654" s="15" t="s">
        <v>944</v>
      </c>
      <c r="C654" s="11">
        <v>255</v>
      </c>
      <c r="D654" s="9" t="s">
        <v>45</v>
      </c>
      <c r="E654" s="9" t="s">
        <v>384</v>
      </c>
      <c r="F654" s="14">
        <v>101.68</v>
      </c>
      <c r="G654" s="24">
        <v>2016</v>
      </c>
      <c r="H654" s="24" t="s">
        <v>45</v>
      </c>
      <c r="I654" s="24" t="s">
        <v>202</v>
      </c>
      <c r="J654" s="9" t="s">
        <v>945</v>
      </c>
    </row>
    <row r="655" spans="1:10" ht="36">
      <c r="A655" s="9">
        <v>567</v>
      </c>
      <c r="B655" s="10" t="s">
        <v>946</v>
      </c>
      <c r="C655" s="11">
        <v>250.00000000000003</v>
      </c>
      <c r="D655" s="9" t="s">
        <v>45</v>
      </c>
      <c r="E655" s="9" t="s">
        <v>384</v>
      </c>
      <c r="F655" s="12">
        <v>320.45999999999998</v>
      </c>
      <c r="G655" s="24">
        <v>2016</v>
      </c>
      <c r="H655" s="24" t="s">
        <v>45</v>
      </c>
      <c r="I655" s="24" t="s">
        <v>202</v>
      </c>
      <c r="J655" s="32" t="s">
        <v>947</v>
      </c>
    </row>
    <row r="656" spans="1:10" ht="24">
      <c r="A656" s="9">
        <v>568</v>
      </c>
      <c r="B656" s="15" t="s">
        <v>948</v>
      </c>
      <c r="C656" s="11">
        <v>250.00000000000003</v>
      </c>
      <c r="D656" s="9" t="s">
        <v>45</v>
      </c>
      <c r="E656" s="9" t="s">
        <v>384</v>
      </c>
      <c r="F656" s="12"/>
      <c r="G656" s="9"/>
      <c r="H656" s="9"/>
      <c r="I656" s="9"/>
      <c r="J656" s="9"/>
    </row>
    <row r="657" spans="1:10" ht="36">
      <c r="A657" s="9">
        <v>569</v>
      </c>
      <c r="B657" s="15" t="s">
        <v>949</v>
      </c>
      <c r="C657" s="11">
        <v>250.00000000000003</v>
      </c>
      <c r="D657" s="9" t="s">
        <v>45</v>
      </c>
      <c r="E657" s="9" t="s">
        <v>384</v>
      </c>
      <c r="F657" s="12"/>
      <c r="G657" s="9"/>
      <c r="H657" s="9"/>
      <c r="I657" s="9"/>
      <c r="J657" s="9"/>
    </row>
    <row r="658" spans="1:10" ht="36">
      <c r="A658" s="9">
        <v>570</v>
      </c>
      <c r="B658" s="15" t="s">
        <v>950</v>
      </c>
      <c r="C658" s="11">
        <v>250</v>
      </c>
      <c r="D658" s="9" t="s">
        <v>45</v>
      </c>
      <c r="E658" s="9" t="s">
        <v>384</v>
      </c>
      <c r="F658" s="14">
        <v>111000</v>
      </c>
      <c r="G658" s="24">
        <v>2016</v>
      </c>
      <c r="H658" s="24" t="s">
        <v>16</v>
      </c>
      <c r="I658" s="24" t="s">
        <v>17</v>
      </c>
      <c r="J658" s="24" t="s">
        <v>951</v>
      </c>
    </row>
    <row r="659" spans="1:10" ht="60">
      <c r="A659" s="9">
        <v>571</v>
      </c>
      <c r="B659" s="15" t="s">
        <v>952</v>
      </c>
      <c r="C659" s="11">
        <v>230.00000000000003</v>
      </c>
      <c r="D659" s="9" t="s">
        <v>45</v>
      </c>
      <c r="E659" s="9" t="s">
        <v>384</v>
      </c>
      <c r="F659" s="14">
        <v>737</v>
      </c>
      <c r="G659" s="24">
        <v>2016</v>
      </c>
      <c r="H659" s="24" t="s">
        <v>45</v>
      </c>
      <c r="I659" s="24" t="s">
        <v>202</v>
      </c>
      <c r="J659" s="9" t="s">
        <v>953</v>
      </c>
    </row>
    <row r="660" spans="1:10" ht="36">
      <c r="A660" s="9">
        <v>572</v>
      </c>
      <c r="B660" s="15" t="s">
        <v>954</v>
      </c>
      <c r="C660" s="11">
        <v>230</v>
      </c>
      <c r="D660" s="9" t="s">
        <v>45</v>
      </c>
      <c r="E660" s="9" t="s">
        <v>384</v>
      </c>
      <c r="F660" s="14">
        <v>117.02</v>
      </c>
      <c r="G660" s="24">
        <v>2016</v>
      </c>
      <c r="H660" s="24" t="s">
        <v>45</v>
      </c>
      <c r="I660" s="24" t="s">
        <v>202</v>
      </c>
      <c r="J660" s="24" t="s">
        <v>955</v>
      </c>
    </row>
    <row r="661" spans="1:10" ht="24">
      <c r="A661" s="9">
        <v>573</v>
      </c>
      <c r="B661" s="15" t="s">
        <v>956</v>
      </c>
      <c r="C661" s="11">
        <v>230</v>
      </c>
      <c r="D661" s="9" t="s">
        <v>45</v>
      </c>
      <c r="E661" s="9" t="s">
        <v>384</v>
      </c>
      <c r="F661" s="14"/>
      <c r="G661" s="9"/>
      <c r="H661" s="9"/>
      <c r="I661" s="9"/>
      <c r="J661" s="9"/>
    </row>
    <row r="662" spans="1:10" ht="24">
      <c r="A662" s="9">
        <v>574</v>
      </c>
      <c r="B662" s="15" t="s">
        <v>957</v>
      </c>
      <c r="C662" s="11">
        <v>230</v>
      </c>
      <c r="D662" s="9" t="s">
        <v>45</v>
      </c>
      <c r="E662" s="9" t="s">
        <v>384</v>
      </c>
      <c r="F662" s="14"/>
      <c r="G662" s="9"/>
      <c r="H662" s="9"/>
      <c r="I662" s="9"/>
      <c r="J662" s="9"/>
    </row>
    <row r="663" spans="1:10" ht="24">
      <c r="A663" s="9">
        <v>575</v>
      </c>
      <c r="B663" s="15" t="s">
        <v>958</v>
      </c>
      <c r="C663" s="11">
        <v>210</v>
      </c>
      <c r="D663" s="9" t="s">
        <v>45</v>
      </c>
      <c r="E663" s="9" t="s">
        <v>384</v>
      </c>
      <c r="F663" s="14"/>
      <c r="G663" s="9"/>
      <c r="H663" s="9"/>
      <c r="I663" s="9"/>
      <c r="J663" s="9"/>
    </row>
    <row r="664" spans="1:10" ht="24">
      <c r="A664" s="9">
        <v>576</v>
      </c>
      <c r="B664" s="15" t="s">
        <v>959</v>
      </c>
      <c r="C664" s="11">
        <v>200</v>
      </c>
      <c r="D664" s="9" t="s">
        <v>45</v>
      </c>
      <c r="E664" s="9" t="s">
        <v>384</v>
      </c>
      <c r="F664" s="12"/>
      <c r="G664" s="24"/>
      <c r="H664" s="24"/>
      <c r="I664" s="24"/>
      <c r="J664" s="24"/>
    </row>
    <row r="665" spans="1:10" ht="24">
      <c r="A665" s="9">
        <v>577</v>
      </c>
      <c r="B665" s="10" t="s">
        <v>960</v>
      </c>
      <c r="C665" s="11">
        <v>200</v>
      </c>
      <c r="D665" s="9" t="s">
        <v>45</v>
      </c>
      <c r="E665" s="9" t="s">
        <v>384</v>
      </c>
      <c r="F665" s="12"/>
      <c r="G665" s="32"/>
      <c r="H665" s="32"/>
      <c r="I665" s="32"/>
      <c r="J665" s="32"/>
    </row>
    <row r="666" spans="1:10" ht="24">
      <c r="A666" s="9">
        <v>578</v>
      </c>
      <c r="B666" s="10" t="s">
        <v>961</v>
      </c>
      <c r="C666" s="11">
        <v>180</v>
      </c>
      <c r="D666" s="9" t="s">
        <v>45</v>
      </c>
      <c r="E666" s="9" t="s">
        <v>384</v>
      </c>
      <c r="F666" s="12">
        <v>177.9</v>
      </c>
      <c r="G666" s="24">
        <v>2016</v>
      </c>
      <c r="H666" s="24" t="s">
        <v>45</v>
      </c>
      <c r="I666" s="24" t="s">
        <v>202</v>
      </c>
      <c r="J666" s="32" t="s">
        <v>962</v>
      </c>
    </row>
    <row r="667" spans="1:10" ht="24">
      <c r="A667" s="9">
        <v>579</v>
      </c>
      <c r="B667" s="15" t="s">
        <v>963</v>
      </c>
      <c r="C667" s="11">
        <v>170</v>
      </c>
      <c r="D667" s="9" t="s">
        <v>45</v>
      </c>
      <c r="E667" s="9" t="s">
        <v>384</v>
      </c>
      <c r="F667" s="14"/>
      <c r="G667" s="9"/>
      <c r="H667" s="9"/>
      <c r="I667" s="9"/>
      <c r="J667" s="9"/>
    </row>
    <row r="668" spans="1:10" ht="24">
      <c r="A668" s="9">
        <v>580</v>
      </c>
      <c r="B668" s="15" t="s">
        <v>964</v>
      </c>
      <c r="C668" s="11">
        <v>165</v>
      </c>
      <c r="D668" s="9" t="s">
        <v>45</v>
      </c>
      <c r="E668" s="9" t="s">
        <v>384</v>
      </c>
      <c r="F668" s="12"/>
      <c r="G668" s="24"/>
      <c r="H668" s="24"/>
      <c r="I668" s="24"/>
      <c r="J668" s="24"/>
    </row>
    <row r="669" spans="1:10" ht="36">
      <c r="A669" s="9">
        <v>581</v>
      </c>
      <c r="B669" s="10" t="s">
        <v>965</v>
      </c>
      <c r="C669" s="11">
        <v>165</v>
      </c>
      <c r="D669" s="9" t="s">
        <v>45</v>
      </c>
      <c r="E669" s="9" t="s">
        <v>384</v>
      </c>
      <c r="F669" s="12">
        <v>129</v>
      </c>
      <c r="G669" s="24">
        <v>2016</v>
      </c>
      <c r="H669" s="24" t="s">
        <v>45</v>
      </c>
      <c r="I669" s="24" t="s">
        <v>202</v>
      </c>
      <c r="J669" s="32" t="s">
        <v>966</v>
      </c>
    </row>
    <row r="670" spans="1:10" ht="60">
      <c r="A670" s="9">
        <v>582</v>
      </c>
      <c r="B670" s="10" t="s">
        <v>967</v>
      </c>
      <c r="C670" s="11">
        <v>150</v>
      </c>
      <c r="D670" s="9" t="s">
        <v>45</v>
      </c>
      <c r="E670" s="9" t="s">
        <v>384</v>
      </c>
      <c r="F670" s="12">
        <v>10651.95</v>
      </c>
      <c r="G670" s="24">
        <v>2016</v>
      </c>
      <c r="H670" s="24" t="s">
        <v>45</v>
      </c>
      <c r="I670" s="24" t="s">
        <v>202</v>
      </c>
      <c r="J670" s="13" t="s">
        <v>968</v>
      </c>
    </row>
    <row r="671" spans="1:10" ht="24">
      <c r="A671" s="9">
        <v>583</v>
      </c>
      <c r="B671" s="15" t="s">
        <v>969</v>
      </c>
      <c r="C671" s="11">
        <v>150</v>
      </c>
      <c r="D671" s="9" t="s">
        <v>45</v>
      </c>
      <c r="E671" s="9" t="s">
        <v>384</v>
      </c>
      <c r="F671" s="12"/>
      <c r="G671" s="9"/>
      <c r="H671" s="9"/>
      <c r="I671" s="9"/>
      <c r="J671" s="9"/>
    </row>
    <row r="672" spans="1:10" ht="24">
      <c r="A672" s="9">
        <v>584</v>
      </c>
      <c r="B672" s="15" t="s">
        <v>970</v>
      </c>
      <c r="C672" s="11">
        <v>125</v>
      </c>
      <c r="D672" s="9" t="s">
        <v>45</v>
      </c>
      <c r="E672" s="9" t="s">
        <v>384</v>
      </c>
      <c r="F672" s="12"/>
      <c r="G672" s="9"/>
      <c r="H672" s="9"/>
      <c r="I672" s="9"/>
      <c r="J672" s="9"/>
    </row>
    <row r="673" spans="1:10" ht="24">
      <c r="A673" s="9">
        <v>585</v>
      </c>
      <c r="B673" s="15" t="s">
        <v>971</v>
      </c>
      <c r="C673" s="11">
        <v>115</v>
      </c>
      <c r="D673" s="9" t="s">
        <v>45</v>
      </c>
      <c r="E673" s="9" t="s">
        <v>384</v>
      </c>
      <c r="F673" s="14"/>
      <c r="G673" s="9"/>
      <c r="H673" s="9"/>
      <c r="I673" s="9"/>
      <c r="J673" s="9"/>
    </row>
    <row r="674" spans="1:10" ht="36">
      <c r="A674" s="9">
        <v>586</v>
      </c>
      <c r="B674" s="15" t="s">
        <v>972</v>
      </c>
      <c r="C674" s="11">
        <v>100.00000000000001</v>
      </c>
      <c r="D674" s="9" t="s">
        <v>45</v>
      </c>
      <c r="E674" s="9" t="s">
        <v>384</v>
      </c>
      <c r="F674" s="12"/>
      <c r="G674" s="9"/>
      <c r="H674" s="9"/>
      <c r="I674" s="9"/>
      <c r="J674" s="9"/>
    </row>
    <row r="675" spans="1:10" ht="24">
      <c r="A675" s="9">
        <v>587</v>
      </c>
      <c r="B675" s="15" t="s">
        <v>973</v>
      </c>
      <c r="C675" s="11">
        <v>100.00000000000001</v>
      </c>
      <c r="D675" s="9" t="s">
        <v>45</v>
      </c>
      <c r="E675" s="9" t="s">
        <v>384</v>
      </c>
      <c r="F675" s="12"/>
      <c r="G675" s="9"/>
      <c r="H675" s="9"/>
      <c r="I675" s="9"/>
      <c r="J675" s="9"/>
    </row>
    <row r="676" spans="1:10" ht="24">
      <c r="A676" s="9">
        <v>588</v>
      </c>
      <c r="B676" s="15" t="s">
        <v>974</v>
      </c>
      <c r="C676" s="11">
        <v>90</v>
      </c>
      <c r="D676" s="9" t="s">
        <v>45</v>
      </c>
      <c r="E676" s="9" t="s">
        <v>384</v>
      </c>
      <c r="F676" s="14"/>
      <c r="G676" s="24"/>
      <c r="H676" s="24"/>
      <c r="I676" s="24"/>
      <c r="J676" s="24"/>
    </row>
    <row r="677" spans="1:10" ht="24">
      <c r="A677" s="9">
        <v>589</v>
      </c>
      <c r="B677" s="15" t="s">
        <v>975</v>
      </c>
      <c r="C677" s="11">
        <v>85</v>
      </c>
      <c r="D677" s="9" t="s">
        <v>45</v>
      </c>
      <c r="E677" s="9" t="s">
        <v>384</v>
      </c>
      <c r="F677" s="12"/>
      <c r="G677" s="9"/>
      <c r="H677" s="9"/>
      <c r="I677" s="9"/>
      <c r="J677" s="9"/>
    </row>
    <row r="678" spans="1:10" ht="48">
      <c r="A678" s="9">
        <v>590</v>
      </c>
      <c r="B678" s="15" t="s">
        <v>976</v>
      </c>
      <c r="C678" s="11">
        <v>80</v>
      </c>
      <c r="D678" s="9" t="s">
        <v>45</v>
      </c>
      <c r="E678" s="9" t="s">
        <v>384</v>
      </c>
      <c r="F678" s="12">
        <v>521.4</v>
      </c>
      <c r="G678" s="24">
        <v>2016</v>
      </c>
      <c r="H678" s="24" t="s">
        <v>45</v>
      </c>
      <c r="I678" s="24" t="s">
        <v>204</v>
      </c>
      <c r="J678" s="13" t="s">
        <v>977</v>
      </c>
    </row>
    <row r="679" spans="1:10" ht="36">
      <c r="A679" s="9">
        <v>591</v>
      </c>
      <c r="B679" s="15" t="s">
        <v>978</v>
      </c>
      <c r="C679" s="11">
        <v>75</v>
      </c>
      <c r="D679" s="9" t="s">
        <v>45</v>
      </c>
      <c r="E679" s="9" t="s">
        <v>384</v>
      </c>
      <c r="F679" s="12"/>
      <c r="G679" s="13"/>
      <c r="H679" s="13"/>
      <c r="I679" s="13"/>
      <c r="J679" s="13"/>
    </row>
    <row r="680" spans="1:10" ht="24">
      <c r="A680" s="9">
        <v>592</v>
      </c>
      <c r="B680" s="15" t="s">
        <v>979</v>
      </c>
      <c r="C680" s="11">
        <v>68</v>
      </c>
      <c r="D680" s="9" t="s">
        <v>45</v>
      </c>
      <c r="E680" s="9" t="s">
        <v>384</v>
      </c>
      <c r="F680" s="12"/>
      <c r="G680" s="32"/>
      <c r="H680" s="32"/>
      <c r="I680" s="32"/>
      <c r="J680" s="32"/>
    </row>
    <row r="681" spans="1:10" ht="60">
      <c r="A681" s="9">
        <v>593</v>
      </c>
      <c r="B681" s="15" t="s">
        <v>980</v>
      </c>
      <c r="C681" s="11">
        <v>66.000000000000014</v>
      </c>
      <c r="D681" s="9" t="s">
        <v>45</v>
      </c>
      <c r="E681" s="9" t="s">
        <v>384</v>
      </c>
      <c r="F681" s="12">
        <v>20</v>
      </c>
      <c r="G681" s="24">
        <v>2016</v>
      </c>
      <c r="H681" s="24" t="s">
        <v>45</v>
      </c>
      <c r="I681" s="24" t="s">
        <v>202</v>
      </c>
      <c r="J681" s="13" t="s">
        <v>981</v>
      </c>
    </row>
    <row r="682" spans="1:10" ht="36">
      <c r="A682" s="9">
        <v>594</v>
      </c>
      <c r="B682" s="15" t="s">
        <v>982</v>
      </c>
      <c r="C682" s="11">
        <v>63</v>
      </c>
      <c r="D682" s="9" t="s">
        <v>45</v>
      </c>
      <c r="E682" s="9" t="s">
        <v>384</v>
      </c>
      <c r="F682" s="12">
        <v>62.7</v>
      </c>
      <c r="G682" s="24">
        <v>2016</v>
      </c>
      <c r="H682" s="24" t="s">
        <v>45</v>
      </c>
      <c r="I682" s="24" t="s">
        <v>202</v>
      </c>
      <c r="J682" s="32" t="s">
        <v>983</v>
      </c>
    </row>
    <row r="683" spans="1:10" ht="24">
      <c r="A683" s="9">
        <v>595</v>
      </c>
      <c r="B683" s="15" t="s">
        <v>984</v>
      </c>
      <c r="C683" s="11">
        <v>60.000000000000007</v>
      </c>
      <c r="D683" s="9" t="s">
        <v>45</v>
      </c>
      <c r="E683" s="9" t="s">
        <v>384</v>
      </c>
      <c r="F683" s="12"/>
      <c r="G683" s="32"/>
      <c r="H683" s="32"/>
      <c r="I683" s="32"/>
      <c r="J683" s="32"/>
    </row>
    <row r="684" spans="1:10" ht="24">
      <c r="A684" s="9">
        <v>596</v>
      </c>
      <c r="B684" s="15" t="s">
        <v>985</v>
      </c>
      <c r="C684" s="11">
        <v>60</v>
      </c>
      <c r="D684" s="9" t="s">
        <v>45</v>
      </c>
      <c r="E684" s="9" t="s">
        <v>384</v>
      </c>
      <c r="F684" s="12"/>
      <c r="G684" s="9"/>
      <c r="H684" s="9"/>
      <c r="I684" s="9"/>
      <c r="J684" s="9"/>
    </row>
    <row r="685" spans="1:10" ht="36">
      <c r="A685" s="9">
        <v>597</v>
      </c>
      <c r="B685" s="15" t="s">
        <v>986</v>
      </c>
      <c r="C685" s="11">
        <v>40</v>
      </c>
      <c r="D685" s="9" t="s">
        <v>45</v>
      </c>
      <c r="E685" s="9" t="s">
        <v>384</v>
      </c>
      <c r="F685" s="12"/>
      <c r="G685" s="13"/>
      <c r="H685" s="13"/>
      <c r="I685" s="13"/>
      <c r="J685" s="13"/>
    </row>
    <row r="686" spans="1:10" ht="24">
      <c r="A686" s="9">
        <v>598</v>
      </c>
      <c r="B686" s="15" t="s">
        <v>987</v>
      </c>
      <c r="C686" s="11">
        <v>30</v>
      </c>
      <c r="D686" s="9" t="s">
        <v>45</v>
      </c>
      <c r="E686" s="9" t="s">
        <v>384</v>
      </c>
      <c r="F686" s="12"/>
      <c r="G686" s="24"/>
      <c r="H686" s="24"/>
      <c r="I686" s="24"/>
      <c r="J686" s="24"/>
    </row>
    <row r="687" spans="1:10" ht="24">
      <c r="A687" s="9">
        <v>599</v>
      </c>
      <c r="B687" s="15" t="s">
        <v>988</v>
      </c>
      <c r="C687" s="11">
        <v>20</v>
      </c>
      <c r="D687" s="9" t="s">
        <v>45</v>
      </c>
      <c r="E687" s="9" t="s">
        <v>384</v>
      </c>
      <c r="F687" s="12"/>
      <c r="G687" s="13"/>
      <c r="H687" s="13"/>
      <c r="I687" s="13"/>
      <c r="J687" s="13"/>
    </row>
    <row r="688" spans="1:10" ht="24">
      <c r="A688" s="9">
        <v>600</v>
      </c>
      <c r="B688" s="10" t="s">
        <v>989</v>
      </c>
      <c r="C688" s="11">
        <v>20</v>
      </c>
      <c r="D688" s="9" t="s">
        <v>45</v>
      </c>
      <c r="E688" s="9" t="s">
        <v>384</v>
      </c>
      <c r="F688" s="12"/>
      <c r="G688" s="32"/>
      <c r="H688" s="32"/>
      <c r="I688" s="32"/>
      <c r="J688" s="32"/>
    </row>
    <row r="689" spans="1:21" s="1" customFormat="1" ht="24.6" customHeight="1">
      <c r="A689" s="53" t="s">
        <v>990</v>
      </c>
      <c r="B689" s="54"/>
      <c r="C689" s="46">
        <f>SUM(C8:C688)</f>
        <v>118953083</v>
      </c>
      <c r="D689" s="53"/>
      <c r="E689" s="54"/>
      <c r="F689" s="6">
        <f>SUM(F8:F688)</f>
        <v>48589488.830000028</v>
      </c>
      <c r="G689" s="53"/>
      <c r="H689" s="55"/>
      <c r="I689" s="55"/>
      <c r="J689" s="54"/>
    </row>
    <row r="690" spans="1:21" customFormat="1" ht="14.4">
      <c r="A690" s="184" t="s">
        <v>992</v>
      </c>
      <c r="B690" s="70"/>
      <c r="C690" s="71"/>
      <c r="D690" s="72"/>
      <c r="E690" s="73"/>
      <c r="F690" s="74"/>
      <c r="G690" s="70"/>
      <c r="H690" s="70"/>
      <c r="I690" s="75"/>
      <c r="J690" s="76"/>
      <c r="L690" s="39"/>
      <c r="M690" s="39"/>
      <c r="N690" s="39"/>
      <c r="O690" s="39"/>
      <c r="P690" s="39"/>
      <c r="Q690" s="39"/>
      <c r="R690" s="39"/>
      <c r="S690" s="39"/>
      <c r="T690" s="39"/>
      <c r="U690" s="39"/>
    </row>
    <row r="691" spans="1:21" customFormat="1" ht="60">
      <c r="A691" s="47">
        <v>1</v>
      </c>
      <c r="B691" s="50" t="s">
        <v>993</v>
      </c>
      <c r="C691" s="49">
        <v>5800000</v>
      </c>
      <c r="D691" s="47" t="s">
        <v>21</v>
      </c>
      <c r="E691" s="47" t="s">
        <v>22</v>
      </c>
      <c r="F691" s="77"/>
      <c r="G691" s="78"/>
      <c r="H691" s="78"/>
      <c r="I691" s="78"/>
      <c r="J691" s="79"/>
      <c r="L691" s="39"/>
      <c r="M691" s="39"/>
      <c r="N691" s="39"/>
      <c r="O691" s="39"/>
      <c r="P691" s="39"/>
      <c r="Q691" s="39"/>
      <c r="R691" s="39"/>
      <c r="S691" s="39"/>
      <c r="T691" s="39"/>
      <c r="U691" s="39"/>
    </row>
    <row r="692" spans="1:21" s="81" customFormat="1" ht="48">
      <c r="A692" s="47">
        <v>2</v>
      </c>
      <c r="B692" s="48" t="s">
        <v>994</v>
      </c>
      <c r="C692" s="49">
        <v>9934000</v>
      </c>
      <c r="D692" s="47" t="s">
        <v>21</v>
      </c>
      <c r="E692" s="47" t="s">
        <v>22</v>
      </c>
      <c r="F692" s="80">
        <v>24885</v>
      </c>
      <c r="G692" s="47">
        <v>2016</v>
      </c>
      <c r="H692" s="47" t="s">
        <v>29</v>
      </c>
      <c r="I692" s="25" t="s">
        <v>69</v>
      </c>
      <c r="J692" s="22" t="s">
        <v>995</v>
      </c>
    </row>
    <row r="693" spans="1:21" customFormat="1" ht="36">
      <c r="A693" s="47">
        <v>3</v>
      </c>
      <c r="B693" s="48" t="s">
        <v>996</v>
      </c>
      <c r="C693" s="49">
        <v>2781000</v>
      </c>
      <c r="D693" s="47" t="s">
        <v>53</v>
      </c>
      <c r="E693" s="47" t="s">
        <v>54</v>
      </c>
      <c r="F693" s="77"/>
      <c r="G693" s="78"/>
      <c r="H693" s="82"/>
      <c r="I693" s="82"/>
      <c r="J693" s="79"/>
    </row>
    <row r="694" spans="1:21" s="81" customFormat="1" ht="36">
      <c r="A694" s="47">
        <f t="shared" ref="A694:A757" si="0">A693+1</f>
        <v>4</v>
      </c>
      <c r="B694" s="50" t="s">
        <v>997</v>
      </c>
      <c r="C694" s="49">
        <v>1993000</v>
      </c>
      <c r="D694" s="51" t="s">
        <v>21</v>
      </c>
      <c r="E694" s="47" t="s">
        <v>22</v>
      </c>
      <c r="F694" s="80"/>
      <c r="G694" s="83"/>
      <c r="H694" s="84"/>
      <c r="I694" s="84"/>
      <c r="J694" s="83"/>
    </row>
    <row r="695" spans="1:21" s="81" customFormat="1" ht="36">
      <c r="A695" s="47">
        <f t="shared" si="0"/>
        <v>5</v>
      </c>
      <c r="B695" s="48" t="s">
        <v>998</v>
      </c>
      <c r="C695" s="49">
        <v>1506500</v>
      </c>
      <c r="D695" s="47" t="s">
        <v>14</v>
      </c>
      <c r="E695" s="47" t="s">
        <v>15</v>
      </c>
      <c r="F695" s="80"/>
      <c r="G695" s="83"/>
      <c r="H695" s="84"/>
      <c r="I695" s="84"/>
      <c r="J695" s="83"/>
    </row>
    <row r="696" spans="1:21" s="81" customFormat="1" ht="36">
      <c r="A696" s="47">
        <f t="shared" si="0"/>
        <v>6</v>
      </c>
      <c r="B696" s="48" t="s">
        <v>999</v>
      </c>
      <c r="C696" s="49">
        <v>1500000</v>
      </c>
      <c r="D696" s="47" t="s">
        <v>21</v>
      </c>
      <c r="E696" s="47" t="s">
        <v>22</v>
      </c>
      <c r="F696" s="80"/>
      <c r="G696" s="83"/>
      <c r="H696" s="84"/>
      <c r="I696" s="84"/>
      <c r="J696" s="83"/>
    </row>
    <row r="697" spans="1:21" s="81" customFormat="1" ht="108">
      <c r="A697" s="47">
        <f t="shared" si="0"/>
        <v>7</v>
      </c>
      <c r="B697" s="48" t="s">
        <v>1000</v>
      </c>
      <c r="C697" s="49">
        <v>1255300</v>
      </c>
      <c r="D697" s="47" t="s">
        <v>53</v>
      </c>
      <c r="E697" s="47" t="s">
        <v>54</v>
      </c>
      <c r="F697" s="85">
        <v>662423.29</v>
      </c>
      <c r="G697" s="22"/>
      <c r="H697" s="86" t="s">
        <v>29</v>
      </c>
      <c r="I697" s="86" t="s">
        <v>69</v>
      </c>
      <c r="J697" s="87" t="s">
        <v>1001</v>
      </c>
    </row>
    <row r="698" spans="1:21" s="81" customFormat="1" ht="36">
      <c r="A698" s="47">
        <f t="shared" si="0"/>
        <v>8</v>
      </c>
      <c r="B698" s="48" t="s">
        <v>1002</v>
      </c>
      <c r="C698" s="49">
        <v>1200000</v>
      </c>
      <c r="D698" s="47" t="s">
        <v>21</v>
      </c>
      <c r="E698" s="47" t="s">
        <v>22</v>
      </c>
      <c r="F698" s="88"/>
      <c r="G698" s="22"/>
      <c r="H698" s="25"/>
      <c r="I698" s="25"/>
      <c r="J698" s="89"/>
    </row>
    <row r="699" spans="1:21" s="81" customFormat="1" ht="60">
      <c r="A699" s="47">
        <f t="shared" si="0"/>
        <v>9</v>
      </c>
      <c r="B699" s="48" t="s">
        <v>1003</v>
      </c>
      <c r="C699" s="49">
        <v>1200000</v>
      </c>
      <c r="D699" s="47" t="s">
        <v>43</v>
      </c>
      <c r="E699" s="52" t="s">
        <v>44</v>
      </c>
      <c r="F699" s="80">
        <v>406220.26</v>
      </c>
      <c r="G699" s="84"/>
      <c r="H699" s="86" t="s">
        <v>29</v>
      </c>
      <c r="I699" s="86" t="s">
        <v>69</v>
      </c>
      <c r="J699" s="90" t="s">
        <v>1004</v>
      </c>
    </row>
    <row r="700" spans="1:21" s="81" customFormat="1" ht="72">
      <c r="A700" s="47">
        <f t="shared" si="0"/>
        <v>10</v>
      </c>
      <c r="B700" s="50" t="s">
        <v>1005</v>
      </c>
      <c r="C700" s="49">
        <v>1155000</v>
      </c>
      <c r="D700" s="51" t="s">
        <v>21</v>
      </c>
      <c r="E700" s="47" t="s">
        <v>22</v>
      </c>
      <c r="F700" s="80"/>
      <c r="G700" s="83"/>
      <c r="H700" s="83"/>
      <c r="I700" s="83"/>
      <c r="J700" s="83"/>
    </row>
    <row r="701" spans="1:21" s="81" customFormat="1" ht="84">
      <c r="A701" s="63">
        <f t="shared" si="0"/>
        <v>11</v>
      </c>
      <c r="B701" s="91" t="s">
        <v>1006</v>
      </c>
      <c r="C701" s="92">
        <v>1000000</v>
      </c>
      <c r="D701" s="63" t="s">
        <v>21</v>
      </c>
      <c r="E701" s="63" t="s">
        <v>1007</v>
      </c>
      <c r="F701" s="88">
        <v>51444.97</v>
      </c>
      <c r="G701" s="47">
        <v>2016</v>
      </c>
      <c r="H701" s="86" t="s">
        <v>30</v>
      </c>
      <c r="I701" s="86" t="s">
        <v>69</v>
      </c>
      <c r="J701" s="90" t="s">
        <v>1008</v>
      </c>
    </row>
    <row r="702" spans="1:21" s="81" customFormat="1" ht="84">
      <c r="A702" s="64"/>
      <c r="B702" s="93"/>
      <c r="C702" s="94"/>
      <c r="D702" s="64"/>
      <c r="E702" s="64"/>
      <c r="F702" s="88">
        <v>514105.29</v>
      </c>
      <c r="G702" s="47">
        <v>2016</v>
      </c>
      <c r="H702" s="86" t="s">
        <v>30</v>
      </c>
      <c r="I702" s="86" t="s">
        <v>69</v>
      </c>
      <c r="J702" s="89" t="s">
        <v>1009</v>
      </c>
    </row>
    <row r="703" spans="1:21" s="81" customFormat="1" ht="48">
      <c r="A703" s="47">
        <f>A701+1</f>
        <v>12</v>
      </c>
      <c r="B703" s="48" t="s">
        <v>1010</v>
      </c>
      <c r="C703" s="49">
        <v>980000</v>
      </c>
      <c r="D703" s="47" t="s">
        <v>53</v>
      </c>
      <c r="E703" s="47" t="s">
        <v>54</v>
      </c>
      <c r="F703" s="80"/>
      <c r="G703" s="83"/>
      <c r="H703" s="83"/>
      <c r="I703" s="83"/>
      <c r="J703" s="83"/>
    </row>
    <row r="704" spans="1:21" s="81" customFormat="1" ht="84">
      <c r="A704" s="47">
        <f t="shared" si="0"/>
        <v>13</v>
      </c>
      <c r="B704" s="48" t="s">
        <v>1011</v>
      </c>
      <c r="C704" s="49">
        <v>762200</v>
      </c>
      <c r="D704" s="47" t="s">
        <v>53</v>
      </c>
      <c r="E704" s="47" t="s">
        <v>54</v>
      </c>
      <c r="F704" s="80"/>
      <c r="G704" s="83"/>
      <c r="H704" s="83"/>
      <c r="I704" s="83"/>
      <c r="J704" s="83"/>
    </row>
    <row r="705" spans="1:10" s="81" customFormat="1" ht="84">
      <c r="A705" s="47">
        <f t="shared" si="0"/>
        <v>14</v>
      </c>
      <c r="B705" s="48" t="s">
        <v>1012</v>
      </c>
      <c r="C705" s="49">
        <v>695000</v>
      </c>
      <c r="D705" s="47" t="s">
        <v>53</v>
      </c>
      <c r="E705" s="47" t="s">
        <v>54</v>
      </c>
      <c r="F705" s="85">
        <v>9625</v>
      </c>
      <c r="G705" s="47">
        <v>2016</v>
      </c>
      <c r="H705" s="47" t="s">
        <v>45</v>
      </c>
      <c r="I705" s="86" t="s">
        <v>1013</v>
      </c>
      <c r="J705" s="90" t="s">
        <v>1014</v>
      </c>
    </row>
    <row r="706" spans="1:10" s="81" customFormat="1" ht="84">
      <c r="A706" s="47">
        <f t="shared" si="0"/>
        <v>15</v>
      </c>
      <c r="B706" s="48" t="s">
        <v>1015</v>
      </c>
      <c r="C706" s="49">
        <v>690000</v>
      </c>
      <c r="D706" s="47" t="s">
        <v>21</v>
      </c>
      <c r="E706" s="47" t="s">
        <v>22</v>
      </c>
      <c r="F706" s="80"/>
      <c r="G706" s="83"/>
      <c r="H706" s="83"/>
      <c r="I706" s="83"/>
      <c r="J706" s="83"/>
    </row>
    <row r="707" spans="1:10" s="81" customFormat="1" ht="24">
      <c r="A707" s="47">
        <f t="shared" si="0"/>
        <v>16</v>
      </c>
      <c r="B707" s="50" t="s">
        <v>1016</v>
      </c>
      <c r="C707" s="49">
        <v>650000</v>
      </c>
      <c r="D707" s="51" t="s">
        <v>53</v>
      </c>
      <c r="E707" s="47" t="s">
        <v>54</v>
      </c>
      <c r="F707" s="80"/>
      <c r="G707" s="83"/>
      <c r="H707" s="83"/>
      <c r="I707" s="83"/>
      <c r="J707" s="83"/>
    </row>
    <row r="708" spans="1:10" s="81" customFormat="1" ht="24">
      <c r="A708" s="47">
        <f t="shared" si="0"/>
        <v>17</v>
      </c>
      <c r="B708" s="48" t="s">
        <v>1017</v>
      </c>
      <c r="C708" s="49">
        <v>650000</v>
      </c>
      <c r="D708" s="47" t="s">
        <v>53</v>
      </c>
      <c r="E708" s="47" t="s">
        <v>54</v>
      </c>
      <c r="F708" s="80"/>
      <c r="G708" s="83"/>
      <c r="H708" s="83"/>
      <c r="I708" s="83"/>
      <c r="J708" s="83"/>
    </row>
    <row r="709" spans="1:10" s="81" customFormat="1" ht="36">
      <c r="A709" s="47">
        <f t="shared" si="0"/>
        <v>18</v>
      </c>
      <c r="B709" s="48" t="s">
        <v>1018</v>
      </c>
      <c r="C709" s="49">
        <v>625000</v>
      </c>
      <c r="D709" s="47" t="s">
        <v>53</v>
      </c>
      <c r="E709" s="47" t="s">
        <v>54</v>
      </c>
      <c r="F709" s="80"/>
      <c r="G709" s="83"/>
      <c r="H709" s="83"/>
      <c r="I709" s="83"/>
      <c r="J709" s="83"/>
    </row>
    <row r="710" spans="1:10" s="81" customFormat="1" ht="72">
      <c r="A710" s="47">
        <f t="shared" si="0"/>
        <v>19</v>
      </c>
      <c r="B710" s="48" t="s">
        <v>1019</v>
      </c>
      <c r="C710" s="49">
        <v>600000</v>
      </c>
      <c r="D710" s="47" t="s">
        <v>53</v>
      </c>
      <c r="E710" s="47" t="s">
        <v>54</v>
      </c>
      <c r="F710" s="80">
        <v>297236.24</v>
      </c>
      <c r="G710" s="84"/>
      <c r="H710" s="95" t="s">
        <v>43</v>
      </c>
      <c r="I710" s="86" t="s">
        <v>69</v>
      </c>
      <c r="J710" s="90" t="s">
        <v>1020</v>
      </c>
    </row>
    <row r="711" spans="1:10" s="81" customFormat="1" ht="24">
      <c r="A711" s="47">
        <f t="shared" si="0"/>
        <v>20</v>
      </c>
      <c r="B711" s="96" t="s">
        <v>1021</v>
      </c>
      <c r="C711" s="49">
        <v>500000</v>
      </c>
      <c r="D711" s="47" t="s">
        <v>53</v>
      </c>
      <c r="E711" s="47" t="s">
        <v>54</v>
      </c>
      <c r="F711" s="80"/>
      <c r="G711" s="83"/>
      <c r="H711" s="83"/>
      <c r="I711" s="83"/>
      <c r="J711" s="83"/>
    </row>
    <row r="712" spans="1:10" s="81" customFormat="1" ht="24">
      <c r="A712" s="47">
        <f t="shared" si="0"/>
        <v>21</v>
      </c>
      <c r="B712" s="96" t="s">
        <v>1022</v>
      </c>
      <c r="C712" s="49">
        <v>500000</v>
      </c>
      <c r="D712" s="47" t="s">
        <v>53</v>
      </c>
      <c r="E712" s="47" t="s">
        <v>54</v>
      </c>
      <c r="F712" s="80"/>
      <c r="G712" s="83"/>
      <c r="H712" s="83"/>
      <c r="I712" s="83"/>
      <c r="J712" s="83"/>
    </row>
    <row r="713" spans="1:10" s="81" customFormat="1" ht="36">
      <c r="A713" s="47">
        <f t="shared" si="0"/>
        <v>22</v>
      </c>
      <c r="B713" s="96" t="s">
        <v>1023</v>
      </c>
      <c r="C713" s="49">
        <v>500000</v>
      </c>
      <c r="D713" s="47" t="s">
        <v>53</v>
      </c>
      <c r="E713" s="47" t="s">
        <v>54</v>
      </c>
      <c r="F713" s="97"/>
      <c r="G713" s="83"/>
      <c r="H713" s="83"/>
      <c r="I713" s="83"/>
      <c r="J713" s="83"/>
    </row>
    <row r="714" spans="1:10" s="81" customFormat="1" ht="73.8" customHeight="1">
      <c r="A714" s="47">
        <f t="shared" si="0"/>
        <v>23</v>
      </c>
      <c r="B714" s="48" t="s">
        <v>1024</v>
      </c>
      <c r="C714" s="49">
        <v>500000</v>
      </c>
      <c r="D714" s="47" t="s">
        <v>53</v>
      </c>
      <c r="E714" s="47" t="s">
        <v>54</v>
      </c>
      <c r="F714" s="80">
        <v>3743.48</v>
      </c>
      <c r="G714" s="95">
        <v>2016</v>
      </c>
      <c r="H714" s="47" t="s">
        <v>1025</v>
      </c>
      <c r="I714" s="47" t="s">
        <v>1026</v>
      </c>
      <c r="J714" s="89" t="s">
        <v>1027</v>
      </c>
    </row>
    <row r="715" spans="1:10" s="81" customFormat="1" ht="48">
      <c r="A715" s="47">
        <f t="shared" si="0"/>
        <v>24</v>
      </c>
      <c r="B715" s="48" t="s">
        <v>1028</v>
      </c>
      <c r="C715" s="49">
        <v>500000</v>
      </c>
      <c r="D715" s="47" t="s">
        <v>53</v>
      </c>
      <c r="E715" s="47" t="s">
        <v>54</v>
      </c>
      <c r="F715" s="97"/>
      <c r="G715" s="83"/>
      <c r="H715" s="83"/>
      <c r="I715" s="83"/>
      <c r="J715" s="83"/>
    </row>
    <row r="716" spans="1:10" s="81" customFormat="1" ht="60" customHeight="1">
      <c r="A716" s="47">
        <f t="shared" si="0"/>
        <v>25</v>
      </c>
      <c r="B716" s="48" t="s">
        <v>1029</v>
      </c>
      <c r="C716" s="49">
        <v>500000</v>
      </c>
      <c r="D716" s="47" t="s">
        <v>53</v>
      </c>
      <c r="E716" s="47" t="s">
        <v>54</v>
      </c>
      <c r="F716" s="97"/>
      <c r="G716" s="83"/>
      <c r="H716" s="83"/>
      <c r="I716" s="83"/>
      <c r="J716" s="83"/>
    </row>
    <row r="717" spans="1:10" s="81" customFormat="1" ht="36">
      <c r="A717" s="47">
        <f t="shared" si="0"/>
        <v>26</v>
      </c>
      <c r="B717" s="50" t="s">
        <v>1030</v>
      </c>
      <c r="C717" s="49">
        <v>497700</v>
      </c>
      <c r="D717" s="51" t="s">
        <v>53</v>
      </c>
      <c r="E717" s="47" t="s">
        <v>54</v>
      </c>
      <c r="F717" s="97"/>
      <c r="G717" s="83"/>
      <c r="H717" s="83"/>
      <c r="I717" s="83"/>
      <c r="J717" s="83"/>
    </row>
    <row r="718" spans="1:10" s="81" customFormat="1" ht="60">
      <c r="A718" s="47">
        <f t="shared" si="0"/>
        <v>27</v>
      </c>
      <c r="B718" s="48" t="s">
        <v>1031</v>
      </c>
      <c r="C718" s="49">
        <v>460000</v>
      </c>
      <c r="D718" s="47" t="s">
        <v>21</v>
      </c>
      <c r="E718" s="47" t="s">
        <v>22</v>
      </c>
      <c r="F718" s="97"/>
      <c r="G718" s="83"/>
      <c r="H718" s="83"/>
      <c r="I718" s="83"/>
      <c r="J718" s="83"/>
    </row>
    <row r="719" spans="1:10" s="81" customFormat="1" ht="36">
      <c r="A719" s="47">
        <f t="shared" si="0"/>
        <v>28</v>
      </c>
      <c r="B719" s="48" t="s">
        <v>1032</v>
      </c>
      <c r="C719" s="49">
        <v>400000</v>
      </c>
      <c r="D719" s="47" t="s">
        <v>53</v>
      </c>
      <c r="E719" s="47" t="s">
        <v>54</v>
      </c>
      <c r="F719" s="97"/>
      <c r="G719" s="83"/>
      <c r="H719" s="83"/>
      <c r="I719" s="83"/>
      <c r="J719" s="83"/>
    </row>
    <row r="720" spans="1:10" s="81" customFormat="1" ht="36">
      <c r="A720" s="47">
        <f t="shared" si="0"/>
        <v>29</v>
      </c>
      <c r="B720" s="48" t="s">
        <v>1033</v>
      </c>
      <c r="C720" s="49">
        <v>400000</v>
      </c>
      <c r="D720" s="47" t="s">
        <v>53</v>
      </c>
      <c r="E720" s="47" t="s">
        <v>54</v>
      </c>
      <c r="F720" s="97"/>
      <c r="G720" s="83"/>
      <c r="H720" s="83"/>
      <c r="I720" s="83"/>
      <c r="J720" s="83"/>
    </row>
    <row r="721" spans="1:10" s="81" customFormat="1" ht="36">
      <c r="A721" s="47">
        <f t="shared" si="0"/>
        <v>30</v>
      </c>
      <c r="B721" s="48" t="s">
        <v>1034</v>
      </c>
      <c r="C721" s="49">
        <v>356700</v>
      </c>
      <c r="D721" s="47" t="s">
        <v>1035</v>
      </c>
      <c r="E721" s="47" t="s">
        <v>54</v>
      </c>
      <c r="F721" s="97"/>
      <c r="G721" s="83"/>
      <c r="H721" s="83"/>
      <c r="I721" s="83"/>
      <c r="J721" s="83"/>
    </row>
    <row r="722" spans="1:10" s="81" customFormat="1" ht="84">
      <c r="A722" s="47">
        <f t="shared" si="0"/>
        <v>31</v>
      </c>
      <c r="B722" s="50" t="s">
        <v>1036</v>
      </c>
      <c r="C722" s="21">
        <v>350000</v>
      </c>
      <c r="D722" s="47" t="s">
        <v>53</v>
      </c>
      <c r="E722" s="47" t="s">
        <v>54</v>
      </c>
      <c r="F722" s="80">
        <v>43716.14</v>
      </c>
      <c r="G722" s="95">
        <v>2016</v>
      </c>
      <c r="H722" s="86" t="s">
        <v>1037</v>
      </c>
      <c r="I722" s="86" t="s">
        <v>69</v>
      </c>
      <c r="J722" s="90" t="s">
        <v>1038</v>
      </c>
    </row>
    <row r="723" spans="1:10" s="81" customFormat="1" ht="24">
      <c r="A723" s="47">
        <f t="shared" si="0"/>
        <v>32</v>
      </c>
      <c r="B723" s="48" t="s">
        <v>1039</v>
      </c>
      <c r="C723" s="49">
        <v>350000</v>
      </c>
      <c r="D723" s="47" t="s">
        <v>53</v>
      </c>
      <c r="E723" s="47" t="s">
        <v>54</v>
      </c>
      <c r="F723" s="97"/>
      <c r="G723" s="83"/>
      <c r="H723" s="83"/>
      <c r="I723" s="83"/>
      <c r="J723" s="83"/>
    </row>
    <row r="724" spans="1:10" s="81" customFormat="1" ht="48">
      <c r="A724" s="47">
        <f t="shared" si="0"/>
        <v>33</v>
      </c>
      <c r="B724" s="48" t="s">
        <v>1040</v>
      </c>
      <c r="C724" s="49">
        <v>350000</v>
      </c>
      <c r="D724" s="47" t="s">
        <v>53</v>
      </c>
      <c r="E724" s="47" t="s">
        <v>54</v>
      </c>
      <c r="F724" s="97"/>
      <c r="G724" s="83"/>
      <c r="H724" s="83"/>
      <c r="I724" s="83"/>
      <c r="J724" s="83"/>
    </row>
    <row r="725" spans="1:10" s="81" customFormat="1" ht="36">
      <c r="A725" s="47">
        <f t="shared" si="0"/>
        <v>34</v>
      </c>
      <c r="B725" s="50" t="s">
        <v>1041</v>
      </c>
      <c r="C725" s="49">
        <v>300000</v>
      </c>
      <c r="D725" s="51" t="s">
        <v>53</v>
      </c>
      <c r="E725" s="47" t="s">
        <v>54</v>
      </c>
      <c r="F725" s="85">
        <v>323671.17</v>
      </c>
      <c r="G725" s="47">
        <v>2016</v>
      </c>
      <c r="H725" s="86" t="s">
        <v>1037</v>
      </c>
      <c r="I725" s="86" t="s">
        <v>69</v>
      </c>
      <c r="J725" s="90" t="s">
        <v>1042</v>
      </c>
    </row>
    <row r="726" spans="1:10" s="81" customFormat="1" ht="48">
      <c r="A726" s="47">
        <f t="shared" si="0"/>
        <v>35</v>
      </c>
      <c r="B726" s="50" t="s">
        <v>1043</v>
      </c>
      <c r="C726" s="49">
        <v>300000</v>
      </c>
      <c r="D726" s="51" t="s">
        <v>53</v>
      </c>
      <c r="E726" s="47" t="s">
        <v>54</v>
      </c>
      <c r="F726" s="97"/>
      <c r="G726" s="47"/>
      <c r="H726" s="83"/>
      <c r="I726" s="83"/>
      <c r="J726" s="83"/>
    </row>
    <row r="727" spans="1:10" s="81" customFormat="1" ht="36">
      <c r="A727" s="47">
        <f t="shared" si="0"/>
        <v>36</v>
      </c>
      <c r="B727" s="50" t="s">
        <v>1044</v>
      </c>
      <c r="C727" s="49">
        <v>300000</v>
      </c>
      <c r="D727" s="51" t="s">
        <v>53</v>
      </c>
      <c r="E727" s="47" t="s">
        <v>54</v>
      </c>
      <c r="F727" s="97"/>
      <c r="G727" s="47"/>
      <c r="H727" s="83"/>
      <c r="I727" s="83"/>
      <c r="J727" s="83"/>
    </row>
    <row r="728" spans="1:10" s="81" customFormat="1" ht="36">
      <c r="A728" s="47">
        <f t="shared" si="0"/>
        <v>37</v>
      </c>
      <c r="B728" s="50" t="s">
        <v>1045</v>
      </c>
      <c r="C728" s="49">
        <v>300000</v>
      </c>
      <c r="D728" s="51" t="s">
        <v>53</v>
      </c>
      <c r="E728" s="47" t="s">
        <v>54</v>
      </c>
      <c r="F728" s="80">
        <v>573343.02</v>
      </c>
      <c r="G728" s="47">
        <v>2016</v>
      </c>
      <c r="H728" s="84" t="s">
        <v>43</v>
      </c>
      <c r="I728" s="86" t="s">
        <v>69</v>
      </c>
      <c r="J728" s="90" t="s">
        <v>1046</v>
      </c>
    </row>
    <row r="729" spans="1:10" s="81" customFormat="1" ht="24">
      <c r="A729" s="47">
        <f t="shared" si="0"/>
        <v>38</v>
      </c>
      <c r="B729" s="48" t="s">
        <v>1047</v>
      </c>
      <c r="C729" s="49">
        <v>291500</v>
      </c>
      <c r="D729" s="47" t="s">
        <v>53</v>
      </c>
      <c r="E729" s="47" t="s">
        <v>54</v>
      </c>
      <c r="F729" s="97"/>
      <c r="G729" s="47"/>
      <c r="H729" s="83"/>
      <c r="I729" s="83"/>
      <c r="J729" s="83"/>
    </row>
    <row r="730" spans="1:10" s="81" customFormat="1" ht="36">
      <c r="A730" s="47">
        <f t="shared" si="0"/>
        <v>39</v>
      </c>
      <c r="B730" s="96" t="s">
        <v>1048</v>
      </c>
      <c r="C730" s="49">
        <v>250000</v>
      </c>
      <c r="D730" s="29" t="s">
        <v>53</v>
      </c>
      <c r="E730" s="47" t="s">
        <v>54</v>
      </c>
      <c r="F730" s="97"/>
      <c r="G730" s="47"/>
      <c r="H730" s="83"/>
      <c r="I730" s="83"/>
      <c r="J730" s="83"/>
    </row>
    <row r="731" spans="1:10" s="81" customFormat="1" ht="24">
      <c r="A731" s="47">
        <f t="shared" si="0"/>
        <v>40</v>
      </c>
      <c r="B731" s="50" t="s">
        <v>1049</v>
      </c>
      <c r="C731" s="49">
        <v>220000</v>
      </c>
      <c r="D731" s="47" t="s">
        <v>53</v>
      </c>
      <c r="E731" s="47" t="s">
        <v>54</v>
      </c>
      <c r="F731" s="97"/>
      <c r="G731" s="47"/>
      <c r="H731" s="83"/>
      <c r="I731" s="83"/>
      <c r="J731" s="83"/>
    </row>
    <row r="732" spans="1:10" s="81" customFormat="1" ht="36">
      <c r="A732" s="47">
        <f t="shared" si="0"/>
        <v>41</v>
      </c>
      <c r="B732" s="48" t="s">
        <v>1050</v>
      </c>
      <c r="C732" s="49">
        <v>213000</v>
      </c>
      <c r="D732" s="47" t="s">
        <v>53</v>
      </c>
      <c r="E732" s="47" t="s">
        <v>54</v>
      </c>
      <c r="F732" s="97"/>
      <c r="G732" s="47"/>
      <c r="H732" s="83"/>
      <c r="I732" s="83"/>
      <c r="J732" s="83"/>
    </row>
    <row r="733" spans="1:10" s="81" customFormat="1" ht="36">
      <c r="A733" s="47">
        <f t="shared" si="0"/>
        <v>42</v>
      </c>
      <c r="B733" s="48" t="s">
        <v>1051</v>
      </c>
      <c r="C733" s="49">
        <v>200000</v>
      </c>
      <c r="D733" s="47" t="s">
        <v>119</v>
      </c>
      <c r="E733" s="47" t="s">
        <v>1052</v>
      </c>
      <c r="F733" s="97"/>
      <c r="G733" s="47"/>
      <c r="H733" s="83"/>
      <c r="I733" s="83"/>
      <c r="J733" s="83"/>
    </row>
    <row r="734" spans="1:10" s="81" customFormat="1" ht="48">
      <c r="A734" s="47">
        <f t="shared" si="0"/>
        <v>43</v>
      </c>
      <c r="B734" s="50" t="s">
        <v>1053</v>
      </c>
      <c r="C734" s="49">
        <v>200000</v>
      </c>
      <c r="D734" s="47" t="s">
        <v>119</v>
      </c>
      <c r="E734" s="51" t="s">
        <v>1052</v>
      </c>
      <c r="F734" s="97"/>
      <c r="G734" s="47"/>
      <c r="H734" s="83"/>
      <c r="I734" s="83"/>
      <c r="J734" s="83"/>
    </row>
    <row r="735" spans="1:10" s="81" customFormat="1" ht="72">
      <c r="A735" s="47">
        <f t="shared" si="0"/>
        <v>44</v>
      </c>
      <c r="B735" s="48" t="s">
        <v>1054</v>
      </c>
      <c r="C735" s="49">
        <v>200000</v>
      </c>
      <c r="D735" s="47" t="s">
        <v>119</v>
      </c>
      <c r="E735" s="47" t="s">
        <v>1052</v>
      </c>
      <c r="F735" s="97"/>
      <c r="G735" s="47"/>
      <c r="H735" s="83"/>
      <c r="I735" s="83"/>
      <c r="J735" s="83"/>
    </row>
    <row r="736" spans="1:10" s="81" customFormat="1" ht="24">
      <c r="A736" s="47">
        <f t="shared" si="0"/>
        <v>45</v>
      </c>
      <c r="B736" s="50" t="s">
        <v>1055</v>
      </c>
      <c r="C736" s="49">
        <v>200000</v>
      </c>
      <c r="D736" s="47" t="s">
        <v>119</v>
      </c>
      <c r="E736" s="47" t="s">
        <v>1052</v>
      </c>
      <c r="F736" s="97"/>
      <c r="G736" s="47"/>
      <c r="H736" s="83"/>
      <c r="I736" s="83"/>
      <c r="J736" s="83"/>
    </row>
    <row r="737" spans="1:10" s="81" customFormat="1" ht="24">
      <c r="A737" s="47">
        <f t="shared" si="0"/>
        <v>46</v>
      </c>
      <c r="B737" s="50" t="s">
        <v>1056</v>
      </c>
      <c r="C737" s="49">
        <v>200000</v>
      </c>
      <c r="D737" s="51" t="s">
        <v>53</v>
      </c>
      <c r="E737" s="47" t="s">
        <v>54</v>
      </c>
      <c r="F737" s="97"/>
      <c r="G737" s="47"/>
      <c r="H737" s="83"/>
      <c r="I737" s="83"/>
      <c r="J737" s="83"/>
    </row>
    <row r="738" spans="1:10" s="81" customFormat="1" ht="60">
      <c r="A738" s="47">
        <f t="shared" si="0"/>
        <v>47</v>
      </c>
      <c r="B738" s="50" t="s">
        <v>1057</v>
      </c>
      <c r="C738" s="49">
        <v>200000</v>
      </c>
      <c r="D738" s="47" t="s">
        <v>56</v>
      </c>
      <c r="E738" s="47" t="s">
        <v>57</v>
      </c>
      <c r="F738" s="97"/>
      <c r="G738" s="47"/>
      <c r="H738" s="83"/>
      <c r="I738" s="83"/>
      <c r="J738" s="83"/>
    </row>
    <row r="739" spans="1:10" s="81" customFormat="1" ht="36">
      <c r="A739" s="47">
        <f t="shared" si="0"/>
        <v>48</v>
      </c>
      <c r="B739" s="50" t="s">
        <v>1058</v>
      </c>
      <c r="C739" s="49">
        <v>200000</v>
      </c>
      <c r="D739" s="51" t="s">
        <v>53</v>
      </c>
      <c r="E739" s="47" t="s">
        <v>54</v>
      </c>
      <c r="F739" s="97"/>
      <c r="G739" s="47"/>
      <c r="H739" s="83"/>
      <c r="I739" s="83"/>
      <c r="J739" s="83"/>
    </row>
    <row r="740" spans="1:10" s="81" customFormat="1" ht="36">
      <c r="A740" s="47">
        <f t="shared" si="0"/>
        <v>49</v>
      </c>
      <c r="B740" s="48" t="s">
        <v>1059</v>
      </c>
      <c r="C740" s="49">
        <v>200000</v>
      </c>
      <c r="D740" s="47" t="s">
        <v>119</v>
      </c>
      <c r="E740" s="47" t="s">
        <v>1052</v>
      </c>
      <c r="F740" s="97"/>
      <c r="G740" s="47"/>
      <c r="H740" s="83"/>
      <c r="I740" s="83"/>
      <c r="J740" s="83"/>
    </row>
    <row r="741" spans="1:10" s="81" customFormat="1" ht="24">
      <c r="A741" s="47">
        <f t="shared" si="0"/>
        <v>50</v>
      </c>
      <c r="B741" s="48" t="s">
        <v>1060</v>
      </c>
      <c r="C741" s="49">
        <v>200000</v>
      </c>
      <c r="D741" s="47" t="s">
        <v>119</v>
      </c>
      <c r="E741" s="47" t="s">
        <v>1052</v>
      </c>
      <c r="F741" s="97"/>
      <c r="G741" s="47"/>
      <c r="H741" s="83"/>
      <c r="I741" s="83"/>
      <c r="J741" s="83"/>
    </row>
    <row r="742" spans="1:10" s="81" customFormat="1" ht="24">
      <c r="A742" s="47">
        <f t="shared" si="0"/>
        <v>51</v>
      </c>
      <c r="B742" s="48" t="s">
        <v>1061</v>
      </c>
      <c r="C742" s="49">
        <v>200000</v>
      </c>
      <c r="D742" s="47" t="s">
        <v>119</v>
      </c>
      <c r="E742" s="47" t="s">
        <v>1052</v>
      </c>
      <c r="F742" s="97"/>
      <c r="G742" s="47"/>
      <c r="H742" s="83"/>
      <c r="I742" s="83"/>
      <c r="J742" s="83"/>
    </row>
    <row r="743" spans="1:10" s="81" customFormat="1" ht="48">
      <c r="A743" s="47">
        <f t="shared" si="0"/>
        <v>52</v>
      </c>
      <c r="B743" s="48" t="s">
        <v>1062</v>
      </c>
      <c r="C743" s="49">
        <v>200000</v>
      </c>
      <c r="D743" s="47" t="s">
        <v>53</v>
      </c>
      <c r="E743" s="47" t="s">
        <v>54</v>
      </c>
      <c r="F743" s="85"/>
      <c r="G743" s="47"/>
      <c r="H743" s="86"/>
      <c r="I743" s="86"/>
      <c r="J743" s="90"/>
    </row>
    <row r="744" spans="1:10" s="81" customFormat="1" ht="36">
      <c r="A744" s="47">
        <f t="shared" si="0"/>
        <v>53</v>
      </c>
      <c r="B744" s="48" t="s">
        <v>1063</v>
      </c>
      <c r="C744" s="49">
        <v>197530</v>
      </c>
      <c r="D744" s="47" t="s">
        <v>56</v>
      </c>
      <c r="E744" s="47" t="s">
        <v>57</v>
      </c>
      <c r="F744" s="97"/>
      <c r="G744" s="47"/>
      <c r="H744" s="83"/>
      <c r="I744" s="83"/>
      <c r="J744" s="83"/>
    </row>
    <row r="745" spans="1:10" s="81" customFormat="1" ht="48">
      <c r="A745" s="47">
        <f t="shared" si="0"/>
        <v>54</v>
      </c>
      <c r="B745" s="48" t="s">
        <v>1064</v>
      </c>
      <c r="C745" s="49">
        <v>190300</v>
      </c>
      <c r="D745" s="47" t="s">
        <v>119</v>
      </c>
      <c r="E745" s="47" t="s">
        <v>1052</v>
      </c>
      <c r="F745" s="97"/>
      <c r="G745" s="47"/>
      <c r="H745" s="83"/>
      <c r="I745" s="83"/>
      <c r="J745" s="83"/>
    </row>
    <row r="746" spans="1:10" s="81" customFormat="1" ht="60">
      <c r="A746" s="47">
        <f t="shared" si="0"/>
        <v>55</v>
      </c>
      <c r="B746" s="48" t="s">
        <v>1065</v>
      </c>
      <c r="C746" s="49">
        <v>180000</v>
      </c>
      <c r="D746" s="47" t="s">
        <v>53</v>
      </c>
      <c r="E746" s="47" t="s">
        <v>54</v>
      </c>
      <c r="F746" s="97"/>
      <c r="G746" s="47"/>
      <c r="H746" s="83"/>
      <c r="I746" s="83"/>
      <c r="J746" s="83"/>
    </row>
    <row r="747" spans="1:10" s="81" customFormat="1" ht="60">
      <c r="A747" s="47">
        <f t="shared" si="0"/>
        <v>56</v>
      </c>
      <c r="B747" s="50" t="s">
        <v>1066</v>
      </c>
      <c r="C747" s="49">
        <v>160000</v>
      </c>
      <c r="D747" s="47" t="s">
        <v>119</v>
      </c>
      <c r="E747" s="47" t="s">
        <v>1052</v>
      </c>
      <c r="F747" s="80">
        <v>194214.31</v>
      </c>
      <c r="G747" s="47">
        <v>2016</v>
      </c>
      <c r="H747" s="84" t="s">
        <v>123</v>
      </c>
      <c r="I747" s="86" t="s">
        <v>1067</v>
      </c>
      <c r="J747" s="90" t="s">
        <v>1068</v>
      </c>
    </row>
    <row r="748" spans="1:10" s="81" customFormat="1" ht="24">
      <c r="A748" s="47">
        <f t="shared" si="0"/>
        <v>57</v>
      </c>
      <c r="B748" s="96" t="s">
        <v>1069</v>
      </c>
      <c r="C748" s="49">
        <v>150000</v>
      </c>
      <c r="D748" s="29" t="s">
        <v>53</v>
      </c>
      <c r="E748" s="47" t="s">
        <v>54</v>
      </c>
      <c r="F748" s="97"/>
      <c r="G748" s="47"/>
      <c r="H748" s="83"/>
      <c r="I748" s="83"/>
      <c r="J748" s="83"/>
    </row>
    <row r="749" spans="1:10" s="81" customFormat="1" ht="24">
      <c r="A749" s="47">
        <f t="shared" si="0"/>
        <v>58</v>
      </c>
      <c r="B749" s="50" t="s">
        <v>1070</v>
      </c>
      <c r="C749" s="49">
        <v>150000</v>
      </c>
      <c r="D749" s="47" t="s">
        <v>53</v>
      </c>
      <c r="E749" s="47" t="s">
        <v>54</v>
      </c>
      <c r="F749" s="97"/>
      <c r="G749" s="47"/>
      <c r="H749" s="83"/>
      <c r="I749" s="83"/>
      <c r="J749" s="83"/>
    </row>
    <row r="750" spans="1:10" s="81" customFormat="1" ht="36">
      <c r="A750" s="47">
        <f t="shared" si="0"/>
        <v>59</v>
      </c>
      <c r="B750" s="48" t="s">
        <v>1071</v>
      </c>
      <c r="C750" s="49">
        <v>150000</v>
      </c>
      <c r="D750" s="47" t="s">
        <v>119</v>
      </c>
      <c r="E750" s="47" t="s">
        <v>1052</v>
      </c>
      <c r="F750" s="97"/>
      <c r="G750" s="47"/>
      <c r="H750" s="83"/>
      <c r="I750" s="83"/>
      <c r="J750" s="83"/>
    </row>
    <row r="751" spans="1:10" s="81" customFormat="1" ht="36">
      <c r="A751" s="47">
        <f t="shared" si="0"/>
        <v>60</v>
      </c>
      <c r="B751" s="48" t="s">
        <v>1072</v>
      </c>
      <c r="C751" s="49">
        <v>150000</v>
      </c>
      <c r="D751" s="47" t="s">
        <v>119</v>
      </c>
      <c r="E751" s="47" t="s">
        <v>1052</v>
      </c>
      <c r="F751" s="85">
        <v>188241</v>
      </c>
      <c r="G751" s="47">
        <v>2016</v>
      </c>
      <c r="H751" s="86" t="s">
        <v>1037</v>
      </c>
      <c r="I751" s="86" t="s">
        <v>69</v>
      </c>
      <c r="J751" s="90" t="s">
        <v>1073</v>
      </c>
    </row>
    <row r="752" spans="1:10" s="81" customFormat="1" ht="36">
      <c r="A752" s="47">
        <f t="shared" si="0"/>
        <v>61</v>
      </c>
      <c r="B752" s="50" t="s">
        <v>1074</v>
      </c>
      <c r="C752" s="49">
        <v>150000</v>
      </c>
      <c r="D752" s="17" t="s">
        <v>21</v>
      </c>
      <c r="E752" s="47" t="s">
        <v>22</v>
      </c>
      <c r="F752" s="97"/>
      <c r="G752" s="47"/>
      <c r="H752" s="83"/>
      <c r="I752" s="83"/>
      <c r="J752" s="83"/>
    </row>
    <row r="753" spans="1:10" s="81" customFormat="1" ht="36">
      <c r="A753" s="47">
        <f t="shared" si="0"/>
        <v>62</v>
      </c>
      <c r="B753" s="96" t="s">
        <v>1075</v>
      </c>
      <c r="C753" s="49">
        <v>140000</v>
      </c>
      <c r="D753" s="47" t="s">
        <v>119</v>
      </c>
      <c r="E753" s="47" t="s">
        <v>1052</v>
      </c>
      <c r="F753" s="97"/>
      <c r="G753" s="47"/>
      <c r="H753" s="83"/>
      <c r="I753" s="83"/>
      <c r="J753" s="83"/>
    </row>
    <row r="754" spans="1:10" s="81" customFormat="1" ht="24">
      <c r="A754" s="47">
        <f t="shared" si="0"/>
        <v>63</v>
      </c>
      <c r="B754" s="50" t="s">
        <v>1076</v>
      </c>
      <c r="C754" s="49">
        <v>133832</v>
      </c>
      <c r="D754" s="47" t="s">
        <v>53</v>
      </c>
      <c r="E754" s="47" t="s">
        <v>54</v>
      </c>
      <c r="F754" s="97"/>
      <c r="G754" s="47"/>
      <c r="H754" s="83"/>
      <c r="I754" s="83"/>
      <c r="J754" s="22"/>
    </row>
    <row r="755" spans="1:10" s="81" customFormat="1" ht="36">
      <c r="A755" s="47">
        <f t="shared" si="0"/>
        <v>64</v>
      </c>
      <c r="B755" s="96" t="s">
        <v>1077</v>
      </c>
      <c r="C755" s="37">
        <v>125000</v>
      </c>
      <c r="D755" s="47" t="s">
        <v>53</v>
      </c>
      <c r="E755" s="47" t="s">
        <v>54</v>
      </c>
      <c r="F755" s="97"/>
      <c r="G755" s="47"/>
      <c r="H755" s="83"/>
      <c r="I755" s="83"/>
      <c r="J755" s="22"/>
    </row>
    <row r="756" spans="1:10" s="81" customFormat="1" ht="132">
      <c r="A756" s="47">
        <f t="shared" si="0"/>
        <v>65</v>
      </c>
      <c r="B756" s="50" t="s">
        <v>1078</v>
      </c>
      <c r="C756" s="49">
        <v>120000</v>
      </c>
      <c r="D756" s="47" t="s">
        <v>119</v>
      </c>
      <c r="E756" s="47" t="s">
        <v>1052</v>
      </c>
      <c r="F756" s="97"/>
      <c r="G756" s="47"/>
      <c r="H756" s="83"/>
      <c r="I756" s="83"/>
      <c r="J756" s="22"/>
    </row>
    <row r="757" spans="1:10" s="81" customFormat="1" ht="24">
      <c r="A757" s="47">
        <f t="shared" si="0"/>
        <v>66</v>
      </c>
      <c r="B757" s="48" t="s">
        <v>1079</v>
      </c>
      <c r="C757" s="49">
        <v>120000</v>
      </c>
      <c r="D757" s="47" t="s">
        <v>119</v>
      </c>
      <c r="E757" s="47" t="s">
        <v>1052</v>
      </c>
      <c r="F757" s="97"/>
      <c r="G757" s="47"/>
      <c r="H757" s="83"/>
      <c r="I757" s="83"/>
      <c r="J757" s="22"/>
    </row>
    <row r="758" spans="1:10" s="81" customFormat="1" ht="48">
      <c r="A758" s="47">
        <f t="shared" ref="A758:A821" si="1">A757+1</f>
        <v>67</v>
      </c>
      <c r="B758" s="96" t="s">
        <v>1080</v>
      </c>
      <c r="C758" s="49">
        <v>110000</v>
      </c>
      <c r="D758" s="47" t="s">
        <v>119</v>
      </c>
      <c r="E758" s="47" t="s">
        <v>1052</v>
      </c>
      <c r="F758" s="97"/>
      <c r="G758" s="47"/>
      <c r="H758" s="83"/>
      <c r="I758" s="83"/>
      <c r="J758" s="22"/>
    </row>
    <row r="759" spans="1:10" s="81" customFormat="1" ht="84">
      <c r="A759" s="47">
        <f t="shared" si="1"/>
        <v>68</v>
      </c>
      <c r="B759" s="50" t="s">
        <v>1081</v>
      </c>
      <c r="C759" s="49">
        <v>100000</v>
      </c>
      <c r="D759" s="51" t="s">
        <v>53</v>
      </c>
      <c r="E759" s="47" t="s">
        <v>54</v>
      </c>
      <c r="F759" s="97"/>
      <c r="G759" s="47"/>
      <c r="H759" s="83"/>
      <c r="I759" s="83"/>
      <c r="J759" s="22"/>
    </row>
    <row r="760" spans="1:10" s="81" customFormat="1" ht="36">
      <c r="A760" s="47">
        <f t="shared" si="1"/>
        <v>69</v>
      </c>
      <c r="B760" s="96" t="s">
        <v>1082</v>
      </c>
      <c r="C760" s="49">
        <v>100000</v>
      </c>
      <c r="D760" s="47" t="s">
        <v>53</v>
      </c>
      <c r="E760" s="47" t="s">
        <v>54</v>
      </c>
      <c r="F760" s="97"/>
      <c r="G760" s="47"/>
      <c r="H760" s="83"/>
      <c r="I760" s="83"/>
      <c r="J760" s="22"/>
    </row>
    <row r="761" spans="1:10" s="81" customFormat="1" ht="24">
      <c r="A761" s="47">
        <f t="shared" si="1"/>
        <v>70</v>
      </c>
      <c r="B761" s="96" t="s">
        <v>1083</v>
      </c>
      <c r="C761" s="49">
        <v>100000</v>
      </c>
      <c r="D761" s="47" t="s">
        <v>53</v>
      </c>
      <c r="E761" s="47" t="s">
        <v>54</v>
      </c>
      <c r="F761" s="97"/>
      <c r="G761" s="47"/>
      <c r="H761" s="83"/>
      <c r="I761" s="83"/>
      <c r="J761" s="22"/>
    </row>
    <row r="762" spans="1:10" s="81" customFormat="1" ht="24">
      <c r="A762" s="47">
        <f t="shared" si="1"/>
        <v>71</v>
      </c>
      <c r="B762" s="50" t="s">
        <v>1084</v>
      </c>
      <c r="C762" s="49">
        <v>100000</v>
      </c>
      <c r="D762" s="47" t="s">
        <v>119</v>
      </c>
      <c r="E762" s="51" t="s">
        <v>1052</v>
      </c>
      <c r="F762" s="97"/>
      <c r="G762" s="47"/>
      <c r="H762" s="83"/>
      <c r="I762" s="83"/>
      <c r="J762" s="22"/>
    </row>
    <row r="763" spans="1:10" s="81" customFormat="1" ht="36">
      <c r="A763" s="47">
        <f t="shared" si="1"/>
        <v>72</v>
      </c>
      <c r="B763" s="50" t="s">
        <v>1085</v>
      </c>
      <c r="C763" s="49">
        <v>100000</v>
      </c>
      <c r="D763" s="47" t="s">
        <v>53</v>
      </c>
      <c r="E763" s="47" t="s">
        <v>54</v>
      </c>
      <c r="F763" s="97"/>
      <c r="G763" s="47"/>
      <c r="H763" s="83"/>
      <c r="I763" s="83"/>
      <c r="J763" s="22"/>
    </row>
    <row r="764" spans="1:10" s="81" customFormat="1" ht="24">
      <c r="A764" s="47">
        <f t="shared" si="1"/>
        <v>73</v>
      </c>
      <c r="B764" s="48" t="s">
        <v>1086</v>
      </c>
      <c r="C764" s="49">
        <v>100000</v>
      </c>
      <c r="D764" s="47" t="s">
        <v>53</v>
      </c>
      <c r="E764" s="47" t="s">
        <v>54</v>
      </c>
      <c r="F764" s="97"/>
      <c r="G764" s="47"/>
      <c r="H764" s="83"/>
      <c r="I764" s="83"/>
      <c r="J764" s="22"/>
    </row>
    <row r="765" spans="1:10" s="81" customFormat="1" ht="36">
      <c r="A765" s="47">
        <f t="shared" si="1"/>
        <v>74</v>
      </c>
      <c r="B765" s="50" t="s">
        <v>1087</v>
      </c>
      <c r="C765" s="49">
        <v>100000</v>
      </c>
      <c r="D765" s="47" t="s">
        <v>53</v>
      </c>
      <c r="E765" s="47" t="s">
        <v>54</v>
      </c>
      <c r="F765" s="97"/>
      <c r="G765" s="47"/>
      <c r="H765" s="83"/>
      <c r="I765" s="83"/>
      <c r="J765" s="22"/>
    </row>
    <row r="766" spans="1:10" s="81" customFormat="1" ht="24">
      <c r="A766" s="47">
        <f t="shared" si="1"/>
        <v>75</v>
      </c>
      <c r="B766" s="48" t="s">
        <v>1088</v>
      </c>
      <c r="C766" s="49">
        <v>100000</v>
      </c>
      <c r="D766" s="47" t="s">
        <v>53</v>
      </c>
      <c r="E766" s="47" t="s">
        <v>54</v>
      </c>
      <c r="F766" s="97"/>
      <c r="G766" s="47"/>
      <c r="H766" s="83"/>
      <c r="I766" s="83"/>
      <c r="J766" s="22"/>
    </row>
    <row r="767" spans="1:10" s="81" customFormat="1" ht="24">
      <c r="A767" s="47">
        <f t="shared" si="1"/>
        <v>76</v>
      </c>
      <c r="B767" s="50" t="s">
        <v>1089</v>
      </c>
      <c r="C767" s="49">
        <v>90000</v>
      </c>
      <c r="D767" s="47" t="s">
        <v>119</v>
      </c>
      <c r="E767" s="47" t="s">
        <v>1052</v>
      </c>
      <c r="F767" s="97"/>
      <c r="G767" s="47"/>
      <c r="H767" s="83"/>
      <c r="I767" s="83"/>
      <c r="J767" s="22"/>
    </row>
    <row r="768" spans="1:10" s="81" customFormat="1" ht="60">
      <c r="A768" s="47">
        <f t="shared" si="1"/>
        <v>77</v>
      </c>
      <c r="B768" s="48" t="s">
        <v>226</v>
      </c>
      <c r="C768" s="49">
        <v>89000</v>
      </c>
      <c r="D768" s="47" t="s">
        <v>119</v>
      </c>
      <c r="E768" s="47" t="s">
        <v>1052</v>
      </c>
      <c r="F768" s="97"/>
      <c r="G768" s="47"/>
      <c r="H768" s="83"/>
      <c r="I768" s="83"/>
      <c r="J768" s="22"/>
    </row>
    <row r="769" spans="1:10" s="81" customFormat="1" ht="36">
      <c r="A769" s="47">
        <f t="shared" si="1"/>
        <v>78</v>
      </c>
      <c r="B769" s="48" t="s">
        <v>1090</v>
      </c>
      <c r="C769" s="49">
        <v>89000</v>
      </c>
      <c r="D769" s="47" t="s">
        <v>21</v>
      </c>
      <c r="E769" s="47" t="s">
        <v>22</v>
      </c>
      <c r="F769" s="97"/>
      <c r="G769" s="47"/>
      <c r="H769" s="83"/>
      <c r="I769" s="83"/>
      <c r="J769" s="22"/>
    </row>
    <row r="770" spans="1:10" s="81" customFormat="1" ht="24">
      <c r="A770" s="47">
        <f t="shared" si="1"/>
        <v>79</v>
      </c>
      <c r="B770" s="96" t="s">
        <v>1091</v>
      </c>
      <c r="C770" s="49">
        <v>84000</v>
      </c>
      <c r="D770" s="51" t="s">
        <v>53</v>
      </c>
      <c r="E770" s="47" t="s">
        <v>54</v>
      </c>
      <c r="F770" s="97"/>
      <c r="G770" s="47"/>
      <c r="H770" s="83"/>
      <c r="I770" s="83"/>
      <c r="J770" s="22"/>
    </row>
    <row r="771" spans="1:10" s="81" customFormat="1" ht="24">
      <c r="A771" s="47">
        <f t="shared" si="1"/>
        <v>80</v>
      </c>
      <c r="B771" s="96" t="s">
        <v>1092</v>
      </c>
      <c r="C771" s="49">
        <v>80000</v>
      </c>
      <c r="D771" s="29" t="s">
        <v>53</v>
      </c>
      <c r="E771" s="47" t="s">
        <v>54</v>
      </c>
      <c r="F771" s="97"/>
      <c r="G771" s="47"/>
      <c r="H771" s="83"/>
      <c r="I771" s="83"/>
      <c r="J771" s="22"/>
    </row>
    <row r="772" spans="1:10" s="81" customFormat="1" ht="36">
      <c r="A772" s="47">
        <f t="shared" si="1"/>
        <v>81</v>
      </c>
      <c r="B772" s="48" t="s">
        <v>1093</v>
      </c>
      <c r="C772" s="49">
        <v>80000</v>
      </c>
      <c r="D772" s="47" t="s">
        <v>53</v>
      </c>
      <c r="E772" s="47" t="s">
        <v>54</v>
      </c>
      <c r="F772" s="97"/>
      <c r="G772" s="47"/>
      <c r="H772" s="83"/>
      <c r="I772" s="83"/>
      <c r="J772" s="22"/>
    </row>
    <row r="773" spans="1:10" s="81" customFormat="1" ht="36">
      <c r="A773" s="47">
        <f t="shared" si="1"/>
        <v>82</v>
      </c>
      <c r="B773" s="50" t="s">
        <v>1094</v>
      </c>
      <c r="C773" s="49">
        <v>80000</v>
      </c>
      <c r="D773" s="17" t="s">
        <v>21</v>
      </c>
      <c r="E773" s="47" t="s">
        <v>22</v>
      </c>
      <c r="F773" s="97"/>
      <c r="G773" s="47"/>
      <c r="H773" s="83"/>
      <c r="I773" s="83"/>
      <c r="J773" s="22"/>
    </row>
    <row r="774" spans="1:10" s="81" customFormat="1" ht="24">
      <c r="A774" s="47">
        <f t="shared" si="1"/>
        <v>83</v>
      </c>
      <c r="B774" s="48" t="s">
        <v>1095</v>
      </c>
      <c r="C774" s="49">
        <v>80000</v>
      </c>
      <c r="D774" s="47" t="s">
        <v>53</v>
      </c>
      <c r="E774" s="47" t="s">
        <v>54</v>
      </c>
      <c r="F774" s="97"/>
      <c r="G774" s="47"/>
      <c r="H774" s="83"/>
      <c r="I774" s="83"/>
      <c r="J774" s="22"/>
    </row>
    <row r="775" spans="1:10" s="81" customFormat="1" ht="84">
      <c r="A775" s="47">
        <f t="shared" si="1"/>
        <v>84</v>
      </c>
      <c r="B775" s="48" t="s">
        <v>1096</v>
      </c>
      <c r="C775" s="49">
        <v>80000</v>
      </c>
      <c r="D775" s="47" t="s">
        <v>53</v>
      </c>
      <c r="E775" s="47" t="s">
        <v>54</v>
      </c>
      <c r="F775" s="97"/>
      <c r="G775" s="47"/>
      <c r="H775" s="83"/>
      <c r="I775" s="83"/>
      <c r="J775" s="22"/>
    </row>
    <row r="776" spans="1:10" s="81" customFormat="1" ht="24">
      <c r="A776" s="47">
        <f t="shared" si="1"/>
        <v>85</v>
      </c>
      <c r="B776" s="50" t="s">
        <v>1097</v>
      </c>
      <c r="C776" s="49">
        <v>77200</v>
      </c>
      <c r="D776" s="47" t="s">
        <v>119</v>
      </c>
      <c r="E776" s="47" t="s">
        <v>1052</v>
      </c>
      <c r="F776" s="97"/>
      <c r="G776" s="47"/>
      <c r="H776" s="83"/>
      <c r="I776" s="83"/>
      <c r="J776" s="22"/>
    </row>
    <row r="777" spans="1:10" s="81" customFormat="1" ht="48">
      <c r="A777" s="47">
        <f t="shared" si="1"/>
        <v>86</v>
      </c>
      <c r="B777" s="50" t="s">
        <v>1098</v>
      </c>
      <c r="C777" s="49">
        <v>75000</v>
      </c>
      <c r="D777" s="47" t="s">
        <v>119</v>
      </c>
      <c r="E777" s="47" t="s">
        <v>1052</v>
      </c>
      <c r="F777" s="97"/>
      <c r="G777" s="47"/>
      <c r="H777" s="83"/>
      <c r="I777" s="83"/>
      <c r="J777" s="22"/>
    </row>
    <row r="778" spans="1:10" s="81" customFormat="1" ht="24">
      <c r="A778" s="47">
        <f t="shared" si="1"/>
        <v>87</v>
      </c>
      <c r="B778" s="50" t="s">
        <v>1099</v>
      </c>
      <c r="C778" s="49">
        <v>75000</v>
      </c>
      <c r="D778" s="47" t="s">
        <v>119</v>
      </c>
      <c r="E778" s="47" t="s">
        <v>1052</v>
      </c>
      <c r="F778" s="97"/>
      <c r="G778" s="47"/>
      <c r="H778" s="83"/>
      <c r="I778" s="83"/>
      <c r="J778" s="22"/>
    </row>
    <row r="779" spans="1:10" s="81" customFormat="1" ht="36">
      <c r="A779" s="47">
        <f t="shared" si="1"/>
        <v>88</v>
      </c>
      <c r="B779" s="48" t="s">
        <v>1100</v>
      </c>
      <c r="C779" s="49">
        <v>71250</v>
      </c>
      <c r="D779" s="47" t="s">
        <v>119</v>
      </c>
      <c r="E779" s="47" t="s">
        <v>1052</v>
      </c>
      <c r="F779" s="97"/>
      <c r="G779" s="47"/>
      <c r="H779" s="83"/>
      <c r="I779" s="83"/>
      <c r="J779" s="22"/>
    </row>
    <row r="780" spans="1:10" s="81" customFormat="1" ht="36">
      <c r="A780" s="47">
        <f t="shared" si="1"/>
        <v>89</v>
      </c>
      <c r="B780" s="50" t="s">
        <v>1101</v>
      </c>
      <c r="C780" s="49">
        <v>68000</v>
      </c>
      <c r="D780" s="47" t="s">
        <v>53</v>
      </c>
      <c r="E780" s="47" t="s">
        <v>54</v>
      </c>
      <c r="F780" s="97"/>
      <c r="G780" s="47"/>
      <c r="H780" s="83"/>
      <c r="I780" s="83"/>
      <c r="J780" s="22"/>
    </row>
    <row r="781" spans="1:10" s="81" customFormat="1" ht="36">
      <c r="A781" s="47">
        <f t="shared" si="1"/>
        <v>90</v>
      </c>
      <c r="B781" s="50" t="s">
        <v>1102</v>
      </c>
      <c r="C781" s="49">
        <v>61200</v>
      </c>
      <c r="D781" s="47" t="s">
        <v>119</v>
      </c>
      <c r="E781" s="47" t="s">
        <v>1052</v>
      </c>
      <c r="F781" s="97"/>
      <c r="G781" s="47"/>
      <c r="H781" s="83"/>
      <c r="I781" s="83"/>
      <c r="J781" s="22"/>
    </row>
    <row r="782" spans="1:10" s="81" customFormat="1" ht="24">
      <c r="A782" s="47">
        <f t="shared" si="1"/>
        <v>91</v>
      </c>
      <c r="B782" s="50" t="s">
        <v>1103</v>
      </c>
      <c r="C782" s="49">
        <v>60000</v>
      </c>
      <c r="D782" s="47" t="s">
        <v>119</v>
      </c>
      <c r="E782" s="51" t="s">
        <v>1052</v>
      </c>
      <c r="F782" s="97"/>
      <c r="G782" s="47"/>
      <c r="H782" s="83"/>
      <c r="I782" s="83"/>
      <c r="J782" s="22"/>
    </row>
    <row r="783" spans="1:10" s="81" customFormat="1" ht="24">
      <c r="A783" s="47">
        <f t="shared" si="1"/>
        <v>92</v>
      </c>
      <c r="B783" s="96" t="s">
        <v>1104</v>
      </c>
      <c r="C783" s="49">
        <v>60000</v>
      </c>
      <c r="D783" s="47" t="s">
        <v>119</v>
      </c>
      <c r="E783" s="47" t="s">
        <v>1052</v>
      </c>
      <c r="F783" s="97"/>
      <c r="G783" s="47"/>
      <c r="H783" s="83"/>
      <c r="I783" s="83"/>
      <c r="J783" s="22"/>
    </row>
    <row r="784" spans="1:10" s="81" customFormat="1" ht="24">
      <c r="A784" s="47">
        <f t="shared" si="1"/>
        <v>93</v>
      </c>
      <c r="B784" s="96" t="s">
        <v>1105</v>
      </c>
      <c r="C784" s="49">
        <v>60000</v>
      </c>
      <c r="D784" s="47" t="s">
        <v>119</v>
      </c>
      <c r="E784" s="47" t="s">
        <v>1052</v>
      </c>
      <c r="F784" s="97"/>
      <c r="G784" s="47"/>
      <c r="H784" s="83"/>
      <c r="I784" s="83"/>
      <c r="J784" s="22"/>
    </row>
    <row r="785" spans="1:10" s="81" customFormat="1" ht="36">
      <c r="A785" s="47">
        <f t="shared" si="1"/>
        <v>94</v>
      </c>
      <c r="B785" s="96" t="s">
        <v>1106</v>
      </c>
      <c r="C785" s="49">
        <v>50000</v>
      </c>
      <c r="D785" s="47" t="s">
        <v>119</v>
      </c>
      <c r="E785" s="29" t="s">
        <v>1052</v>
      </c>
      <c r="F785" s="97"/>
      <c r="G785" s="47"/>
      <c r="H785" s="83"/>
      <c r="I785" s="83"/>
      <c r="J785" s="22"/>
    </row>
    <row r="786" spans="1:10" s="81" customFormat="1" ht="24">
      <c r="A786" s="47">
        <f t="shared" si="1"/>
        <v>95</v>
      </c>
      <c r="B786" s="48" t="s">
        <v>1107</v>
      </c>
      <c r="C786" s="49">
        <v>50000</v>
      </c>
      <c r="D786" s="47" t="s">
        <v>119</v>
      </c>
      <c r="E786" s="47" t="s">
        <v>1052</v>
      </c>
      <c r="F786" s="97"/>
      <c r="G786" s="47"/>
      <c r="H786" s="83"/>
      <c r="I786" s="83"/>
      <c r="J786" s="22"/>
    </row>
    <row r="787" spans="1:10" s="81" customFormat="1" ht="36">
      <c r="A787" s="47">
        <f t="shared" si="1"/>
        <v>96</v>
      </c>
      <c r="B787" s="48" t="s">
        <v>1108</v>
      </c>
      <c r="C787" s="49">
        <v>50000</v>
      </c>
      <c r="D787" s="47" t="s">
        <v>45</v>
      </c>
      <c r="E787" s="98" t="s">
        <v>1109</v>
      </c>
      <c r="F787" s="97"/>
      <c r="G787" s="47"/>
      <c r="H787" s="83"/>
      <c r="I787" s="83"/>
      <c r="J787" s="22"/>
    </row>
    <row r="788" spans="1:10" s="81" customFormat="1" ht="48">
      <c r="A788" s="47">
        <f t="shared" si="1"/>
        <v>97</v>
      </c>
      <c r="B788" s="50" t="s">
        <v>1110</v>
      </c>
      <c r="C788" s="49">
        <v>50000</v>
      </c>
      <c r="D788" s="47" t="s">
        <v>21</v>
      </c>
      <c r="E788" s="47" t="s">
        <v>22</v>
      </c>
      <c r="F788" s="97"/>
      <c r="G788" s="47"/>
      <c r="H788" s="83"/>
      <c r="I788" s="83"/>
      <c r="J788" s="22"/>
    </row>
    <row r="789" spans="1:10" s="81" customFormat="1" ht="48">
      <c r="A789" s="47">
        <f t="shared" si="1"/>
        <v>98</v>
      </c>
      <c r="B789" s="48" t="s">
        <v>1111</v>
      </c>
      <c r="C789" s="49">
        <v>50000</v>
      </c>
      <c r="D789" s="47" t="s">
        <v>53</v>
      </c>
      <c r="E789" s="47" t="s">
        <v>54</v>
      </c>
      <c r="F789" s="97"/>
      <c r="G789" s="47"/>
      <c r="H789" s="83"/>
      <c r="I789" s="83"/>
      <c r="J789" s="22"/>
    </row>
    <row r="790" spans="1:10" s="81" customFormat="1" ht="48">
      <c r="A790" s="47">
        <f t="shared" si="1"/>
        <v>99</v>
      </c>
      <c r="B790" s="48" t="s">
        <v>1112</v>
      </c>
      <c r="C790" s="49">
        <v>50000</v>
      </c>
      <c r="D790" s="47" t="s">
        <v>119</v>
      </c>
      <c r="E790" s="47" t="s">
        <v>1052</v>
      </c>
      <c r="F790" s="97"/>
      <c r="G790" s="47"/>
      <c r="H790" s="83"/>
      <c r="I790" s="83"/>
      <c r="J790" s="22"/>
    </row>
    <row r="791" spans="1:10" s="81" customFormat="1" ht="36">
      <c r="A791" s="47">
        <f t="shared" si="1"/>
        <v>100</v>
      </c>
      <c r="B791" s="48" t="s">
        <v>1113</v>
      </c>
      <c r="C791" s="49">
        <v>45000</v>
      </c>
      <c r="D791" s="47" t="s">
        <v>45</v>
      </c>
      <c r="E791" s="98" t="s">
        <v>1109</v>
      </c>
      <c r="F791" s="80">
        <v>42024.45</v>
      </c>
      <c r="G791" s="47">
        <v>2016</v>
      </c>
      <c r="H791" s="86" t="s">
        <v>1037</v>
      </c>
      <c r="I791" s="86" t="s">
        <v>69</v>
      </c>
      <c r="J791" s="90" t="s">
        <v>1114</v>
      </c>
    </row>
    <row r="792" spans="1:10" s="81" customFormat="1" ht="36">
      <c r="A792" s="47">
        <f t="shared" si="1"/>
        <v>101</v>
      </c>
      <c r="B792" s="48" t="s">
        <v>1115</v>
      </c>
      <c r="C792" s="49">
        <v>40000</v>
      </c>
      <c r="D792" s="47" t="s">
        <v>119</v>
      </c>
      <c r="E792" s="47" t="s">
        <v>1052</v>
      </c>
      <c r="F792" s="99"/>
      <c r="G792" s="47"/>
      <c r="H792" s="100"/>
      <c r="I792" s="100"/>
      <c r="J792" s="101"/>
    </row>
    <row r="793" spans="1:10" s="81" customFormat="1" ht="48">
      <c r="A793" s="47">
        <f t="shared" si="1"/>
        <v>102</v>
      </c>
      <c r="B793" s="96" t="s">
        <v>1116</v>
      </c>
      <c r="C793" s="49">
        <v>35000</v>
      </c>
      <c r="D793" s="47" t="s">
        <v>45</v>
      </c>
      <c r="E793" s="98" t="s">
        <v>1109</v>
      </c>
      <c r="F793" s="85">
        <v>115702.74</v>
      </c>
      <c r="G793" s="47">
        <v>2016</v>
      </c>
      <c r="H793" s="25" t="s">
        <v>123</v>
      </c>
      <c r="I793" s="102" t="s">
        <v>1067</v>
      </c>
      <c r="J793" s="103" t="s">
        <v>1117</v>
      </c>
    </row>
    <row r="794" spans="1:10" s="81" customFormat="1" ht="36">
      <c r="A794" s="47">
        <f t="shared" si="1"/>
        <v>103</v>
      </c>
      <c r="B794" s="48" t="s">
        <v>1118</v>
      </c>
      <c r="C794" s="49">
        <v>35000</v>
      </c>
      <c r="D794" s="47" t="s">
        <v>53</v>
      </c>
      <c r="E794" s="47" t="s">
        <v>54</v>
      </c>
      <c r="F794" s="99">
        <v>38449.32</v>
      </c>
      <c r="G794" s="47">
        <v>2016</v>
      </c>
      <c r="H794" s="100" t="s">
        <v>1037</v>
      </c>
      <c r="I794" s="100" t="s">
        <v>69</v>
      </c>
      <c r="J794" s="89" t="s">
        <v>1073</v>
      </c>
    </row>
    <row r="795" spans="1:10" s="81" customFormat="1" ht="60">
      <c r="A795" s="47">
        <f t="shared" si="1"/>
        <v>104</v>
      </c>
      <c r="B795" s="96" t="s">
        <v>360</v>
      </c>
      <c r="C795" s="49">
        <v>35000</v>
      </c>
      <c r="D795" s="47" t="s">
        <v>45</v>
      </c>
      <c r="E795" s="51" t="s">
        <v>1109</v>
      </c>
      <c r="F795" s="97"/>
      <c r="G795" s="47"/>
      <c r="H795" s="83"/>
      <c r="I795" s="83"/>
      <c r="J795" s="22"/>
    </row>
    <row r="796" spans="1:10" s="81" customFormat="1" ht="24">
      <c r="A796" s="47">
        <f t="shared" si="1"/>
        <v>105</v>
      </c>
      <c r="B796" s="48" t="s">
        <v>1119</v>
      </c>
      <c r="C796" s="49">
        <v>31700</v>
      </c>
      <c r="D796" s="47" t="s">
        <v>45</v>
      </c>
      <c r="E796" s="47" t="s">
        <v>1109</v>
      </c>
      <c r="F796" s="97"/>
      <c r="G796" s="47"/>
      <c r="H796" s="83"/>
      <c r="I796" s="83"/>
      <c r="J796" s="22"/>
    </row>
    <row r="797" spans="1:10" s="81" customFormat="1" ht="24">
      <c r="A797" s="47">
        <f t="shared" si="1"/>
        <v>106</v>
      </c>
      <c r="B797" s="50" t="s">
        <v>1120</v>
      </c>
      <c r="C797" s="49">
        <v>30000</v>
      </c>
      <c r="D797" s="47" t="s">
        <v>45</v>
      </c>
      <c r="E797" s="47" t="s">
        <v>1109</v>
      </c>
      <c r="F797" s="99"/>
      <c r="G797" s="47"/>
      <c r="H797" s="100"/>
      <c r="I797" s="100"/>
      <c r="J797" s="89"/>
    </row>
    <row r="798" spans="1:10" s="81" customFormat="1" ht="24">
      <c r="A798" s="47">
        <f t="shared" si="1"/>
        <v>107</v>
      </c>
      <c r="B798" s="104" t="s">
        <v>1121</v>
      </c>
      <c r="C798" s="49">
        <v>25000</v>
      </c>
      <c r="D798" s="47" t="s">
        <v>45</v>
      </c>
      <c r="E798" s="98" t="s">
        <v>1109</v>
      </c>
      <c r="F798" s="97"/>
      <c r="G798" s="47"/>
      <c r="H798" s="83"/>
      <c r="I798" s="83"/>
      <c r="J798" s="22"/>
    </row>
    <row r="799" spans="1:10" s="81" customFormat="1" ht="36">
      <c r="A799" s="47">
        <f t="shared" si="1"/>
        <v>108</v>
      </c>
      <c r="B799" s="96" t="s">
        <v>1122</v>
      </c>
      <c r="C799" s="49">
        <v>25000</v>
      </c>
      <c r="D799" s="47" t="s">
        <v>45</v>
      </c>
      <c r="E799" s="51" t="s">
        <v>1109</v>
      </c>
      <c r="F799" s="85">
        <v>33586.65</v>
      </c>
      <c r="G799" s="47">
        <v>2016</v>
      </c>
      <c r="H799" s="47" t="s">
        <v>45</v>
      </c>
      <c r="I799" s="86" t="s">
        <v>1123</v>
      </c>
      <c r="J799" s="89" t="s">
        <v>1124</v>
      </c>
    </row>
    <row r="800" spans="1:10" s="81" customFormat="1" ht="24">
      <c r="A800" s="47">
        <f t="shared" si="1"/>
        <v>109</v>
      </c>
      <c r="B800" s="104" t="s">
        <v>1125</v>
      </c>
      <c r="C800" s="49">
        <v>20000</v>
      </c>
      <c r="D800" s="47" t="s">
        <v>45</v>
      </c>
      <c r="E800" s="98" t="s">
        <v>1109</v>
      </c>
      <c r="F800" s="99"/>
      <c r="G800" s="47"/>
      <c r="H800" s="100"/>
      <c r="I800" s="100"/>
      <c r="J800" s="89"/>
    </row>
    <row r="801" spans="1:10" s="81" customFormat="1" ht="24">
      <c r="A801" s="47">
        <f t="shared" si="1"/>
        <v>110</v>
      </c>
      <c r="B801" s="104" t="s">
        <v>1126</v>
      </c>
      <c r="C801" s="49">
        <v>20000</v>
      </c>
      <c r="D801" s="47" t="s">
        <v>45</v>
      </c>
      <c r="E801" s="98" t="s">
        <v>1109</v>
      </c>
      <c r="F801" s="97"/>
      <c r="G801" s="47"/>
      <c r="H801" s="83"/>
      <c r="I801" s="83"/>
      <c r="J801" s="22"/>
    </row>
    <row r="802" spans="1:10" s="81" customFormat="1" ht="24">
      <c r="A802" s="47">
        <f t="shared" si="1"/>
        <v>111</v>
      </c>
      <c r="B802" s="50" t="s">
        <v>1127</v>
      </c>
      <c r="C802" s="49">
        <v>20000</v>
      </c>
      <c r="D802" s="47" t="s">
        <v>45</v>
      </c>
      <c r="E802" s="47" t="s">
        <v>1109</v>
      </c>
      <c r="F802" s="97"/>
      <c r="G802" s="47"/>
      <c r="H802" s="83"/>
      <c r="I802" s="83"/>
      <c r="J802" s="22"/>
    </row>
    <row r="803" spans="1:10" s="81" customFormat="1" ht="108">
      <c r="A803" s="47">
        <f t="shared" si="1"/>
        <v>112</v>
      </c>
      <c r="B803" s="48" t="s">
        <v>1128</v>
      </c>
      <c r="C803" s="49">
        <v>20000</v>
      </c>
      <c r="D803" s="47" t="s">
        <v>45</v>
      </c>
      <c r="E803" s="47" t="s">
        <v>1109</v>
      </c>
      <c r="F803" s="97"/>
      <c r="G803" s="47"/>
      <c r="H803" s="83"/>
      <c r="I803" s="83"/>
      <c r="J803" s="22"/>
    </row>
    <row r="804" spans="1:10" s="81" customFormat="1" ht="72">
      <c r="A804" s="47">
        <f t="shared" si="1"/>
        <v>113</v>
      </c>
      <c r="B804" s="96" t="s">
        <v>1129</v>
      </c>
      <c r="C804" s="49">
        <v>20000</v>
      </c>
      <c r="D804" s="47" t="s">
        <v>45</v>
      </c>
      <c r="E804" s="51" t="s">
        <v>1109</v>
      </c>
      <c r="F804" s="85">
        <v>79762.070000000007</v>
      </c>
      <c r="G804" s="47">
        <v>2016</v>
      </c>
      <c r="H804" s="86" t="s">
        <v>123</v>
      </c>
      <c r="I804" s="86" t="s">
        <v>1067</v>
      </c>
      <c r="J804" s="89" t="s">
        <v>1130</v>
      </c>
    </row>
    <row r="805" spans="1:10" s="81" customFormat="1" ht="24">
      <c r="A805" s="47">
        <f t="shared" si="1"/>
        <v>114</v>
      </c>
      <c r="B805" s="50" t="s">
        <v>1131</v>
      </c>
      <c r="C805" s="49">
        <v>15200</v>
      </c>
      <c r="D805" s="47" t="s">
        <v>45</v>
      </c>
      <c r="E805" s="47" t="s">
        <v>1109</v>
      </c>
      <c r="F805" s="97"/>
      <c r="G805" s="47">
        <v>2016</v>
      </c>
      <c r="H805" s="83"/>
      <c r="I805" s="83"/>
      <c r="J805" s="22" t="s">
        <v>1132</v>
      </c>
    </row>
    <row r="806" spans="1:10" s="81" customFormat="1" ht="36">
      <c r="A806" s="47">
        <f t="shared" si="1"/>
        <v>115</v>
      </c>
      <c r="B806" s="104" t="s">
        <v>1133</v>
      </c>
      <c r="C806" s="49">
        <v>15000</v>
      </c>
      <c r="D806" s="47" t="s">
        <v>45</v>
      </c>
      <c r="E806" s="98" t="s">
        <v>1109</v>
      </c>
      <c r="F806" s="85">
        <v>9217.9500000000007</v>
      </c>
      <c r="G806" s="47">
        <v>2016</v>
      </c>
      <c r="H806" s="47" t="s">
        <v>45</v>
      </c>
      <c r="I806" s="86" t="s">
        <v>1123</v>
      </c>
      <c r="J806" s="89" t="s">
        <v>1134</v>
      </c>
    </row>
    <row r="807" spans="1:10" s="81" customFormat="1" ht="48">
      <c r="A807" s="47">
        <f t="shared" si="1"/>
        <v>116</v>
      </c>
      <c r="B807" s="50" t="s">
        <v>1135</v>
      </c>
      <c r="C807" s="49">
        <v>15000</v>
      </c>
      <c r="D807" s="47" t="s">
        <v>45</v>
      </c>
      <c r="E807" s="47" t="s">
        <v>1109</v>
      </c>
      <c r="F807" s="97"/>
      <c r="G807" s="47"/>
      <c r="H807" s="83"/>
      <c r="I807" s="83"/>
      <c r="J807" s="22"/>
    </row>
    <row r="808" spans="1:10" s="81" customFormat="1" ht="24">
      <c r="A808" s="47">
        <f t="shared" si="1"/>
        <v>117</v>
      </c>
      <c r="B808" s="50" t="s">
        <v>1136</v>
      </c>
      <c r="C808" s="49">
        <v>15000</v>
      </c>
      <c r="D808" s="47" t="s">
        <v>45</v>
      </c>
      <c r="E808" s="51" t="s">
        <v>1109</v>
      </c>
      <c r="F808" s="97"/>
      <c r="G808" s="47"/>
      <c r="H808" s="83"/>
      <c r="I808" s="83"/>
      <c r="J808" s="22"/>
    </row>
    <row r="809" spans="1:10" s="81" customFormat="1" ht="96">
      <c r="A809" s="47">
        <f t="shared" si="1"/>
        <v>118</v>
      </c>
      <c r="B809" s="50" t="s">
        <v>1137</v>
      </c>
      <c r="C809" s="49">
        <v>15000</v>
      </c>
      <c r="D809" s="47" t="s">
        <v>45</v>
      </c>
      <c r="E809" s="51" t="s">
        <v>1109</v>
      </c>
      <c r="F809" s="97"/>
      <c r="G809" s="47"/>
      <c r="H809" s="83"/>
      <c r="I809" s="83"/>
      <c r="J809" s="22"/>
    </row>
    <row r="810" spans="1:10" s="81" customFormat="1" ht="24">
      <c r="A810" s="47">
        <f t="shared" si="1"/>
        <v>119</v>
      </c>
      <c r="B810" s="48" t="s">
        <v>1138</v>
      </c>
      <c r="C810" s="49">
        <v>15000</v>
      </c>
      <c r="D810" s="47" t="s">
        <v>45</v>
      </c>
      <c r="E810" s="47" t="s">
        <v>1109</v>
      </c>
      <c r="F810" s="97"/>
      <c r="G810" s="47"/>
      <c r="H810" s="83"/>
      <c r="I810" s="83"/>
      <c r="J810" s="22"/>
    </row>
    <row r="811" spans="1:10" s="81" customFormat="1" ht="24">
      <c r="A811" s="47">
        <f t="shared" si="1"/>
        <v>120</v>
      </c>
      <c r="B811" s="50" t="s">
        <v>1139</v>
      </c>
      <c r="C811" s="49">
        <v>15000</v>
      </c>
      <c r="D811" s="47" t="s">
        <v>45</v>
      </c>
      <c r="E811" s="51" t="s">
        <v>1109</v>
      </c>
      <c r="F811" s="99"/>
      <c r="G811" s="47"/>
      <c r="H811" s="100"/>
      <c r="I811" s="100"/>
      <c r="J811" s="89"/>
    </row>
    <row r="812" spans="1:10" s="81" customFormat="1" ht="24">
      <c r="A812" s="47">
        <f t="shared" si="1"/>
        <v>121</v>
      </c>
      <c r="B812" s="48" t="s">
        <v>1140</v>
      </c>
      <c r="C812" s="49">
        <v>15000</v>
      </c>
      <c r="D812" s="47" t="s">
        <v>45</v>
      </c>
      <c r="E812" s="47" t="s">
        <v>1109</v>
      </c>
      <c r="F812" s="99"/>
      <c r="G812" s="47"/>
      <c r="H812" s="100"/>
      <c r="I812" s="100"/>
      <c r="J812" s="89"/>
    </row>
    <row r="813" spans="1:10" s="81" customFormat="1" ht="60">
      <c r="A813" s="47">
        <f t="shared" si="1"/>
        <v>122</v>
      </c>
      <c r="B813" s="48" t="s">
        <v>1141</v>
      </c>
      <c r="C813" s="49">
        <v>10000</v>
      </c>
      <c r="D813" s="47" t="s">
        <v>45</v>
      </c>
      <c r="E813" s="47" t="s">
        <v>1109</v>
      </c>
      <c r="F813" s="97"/>
      <c r="G813" s="47"/>
      <c r="H813" s="83"/>
      <c r="I813" s="83"/>
      <c r="J813" s="22"/>
    </row>
    <row r="814" spans="1:10" s="81" customFormat="1" ht="36">
      <c r="A814" s="47">
        <f t="shared" si="1"/>
        <v>123</v>
      </c>
      <c r="B814" s="50" t="s">
        <v>1142</v>
      </c>
      <c r="C814" s="49">
        <v>10000</v>
      </c>
      <c r="D814" s="47" t="s">
        <v>45</v>
      </c>
      <c r="E814" s="47" t="s">
        <v>1109</v>
      </c>
      <c r="F814" s="97"/>
      <c r="G814" s="47"/>
      <c r="H814" s="83"/>
      <c r="I814" s="83"/>
      <c r="J814" s="22"/>
    </row>
    <row r="815" spans="1:10" s="105" customFormat="1" ht="36">
      <c r="A815" s="47">
        <f t="shared" si="1"/>
        <v>124</v>
      </c>
      <c r="B815" s="50" t="s">
        <v>1143</v>
      </c>
      <c r="C815" s="49">
        <v>10000</v>
      </c>
      <c r="D815" s="47" t="s">
        <v>45</v>
      </c>
      <c r="E815" s="47" t="s">
        <v>1109</v>
      </c>
      <c r="F815" s="88">
        <v>28706.21</v>
      </c>
      <c r="G815" s="47">
        <v>2016</v>
      </c>
      <c r="H815" s="47" t="s">
        <v>45</v>
      </c>
      <c r="I815" s="86" t="s">
        <v>1123</v>
      </c>
      <c r="J815" s="103" t="s">
        <v>1144</v>
      </c>
    </row>
    <row r="816" spans="1:10" s="81" customFormat="1" ht="36">
      <c r="A816" s="47">
        <f t="shared" si="1"/>
        <v>125</v>
      </c>
      <c r="B816" s="96" t="s">
        <v>585</v>
      </c>
      <c r="C816" s="49">
        <v>7000</v>
      </c>
      <c r="D816" s="47" t="s">
        <v>45</v>
      </c>
      <c r="E816" s="98" t="s">
        <v>1109</v>
      </c>
      <c r="F816" s="97"/>
      <c r="G816" s="47"/>
      <c r="H816" s="83"/>
      <c r="I816" s="83"/>
      <c r="J816" s="22"/>
    </row>
    <row r="817" spans="1:10" s="81" customFormat="1" ht="36">
      <c r="A817" s="47">
        <f t="shared" si="1"/>
        <v>126</v>
      </c>
      <c r="B817" s="48" t="s">
        <v>595</v>
      </c>
      <c r="C817" s="49">
        <v>6600</v>
      </c>
      <c r="D817" s="47" t="s">
        <v>45</v>
      </c>
      <c r="E817" s="47" t="s">
        <v>1109</v>
      </c>
      <c r="F817" s="97"/>
      <c r="G817" s="47"/>
      <c r="H817" s="83"/>
      <c r="I817" s="83"/>
      <c r="J817" s="22"/>
    </row>
    <row r="818" spans="1:10" s="81" customFormat="1" ht="24">
      <c r="A818" s="47">
        <f t="shared" si="1"/>
        <v>127</v>
      </c>
      <c r="B818" s="48" t="s">
        <v>1145</v>
      </c>
      <c r="C818" s="49">
        <v>5000</v>
      </c>
      <c r="D818" s="47" t="s">
        <v>45</v>
      </c>
      <c r="E818" s="47" t="s">
        <v>1109</v>
      </c>
      <c r="F818" s="97"/>
      <c r="G818" s="47"/>
      <c r="H818" s="83"/>
      <c r="I818" s="83"/>
      <c r="J818" s="22"/>
    </row>
    <row r="819" spans="1:10" s="81" customFormat="1" ht="36">
      <c r="A819" s="47">
        <f t="shared" si="1"/>
        <v>128</v>
      </c>
      <c r="B819" s="50" t="s">
        <v>1146</v>
      </c>
      <c r="C819" s="49">
        <v>5000</v>
      </c>
      <c r="D819" s="47" t="s">
        <v>45</v>
      </c>
      <c r="E819" s="32" t="s">
        <v>1109</v>
      </c>
      <c r="F819" s="85">
        <v>22644.57</v>
      </c>
      <c r="G819" s="47">
        <v>2016</v>
      </c>
      <c r="H819" s="100" t="s">
        <v>119</v>
      </c>
      <c r="I819" s="100" t="s">
        <v>1147</v>
      </c>
      <c r="J819" s="89" t="s">
        <v>1148</v>
      </c>
    </row>
    <row r="820" spans="1:10" s="81" customFormat="1" ht="24">
      <c r="A820" s="47">
        <f t="shared" si="1"/>
        <v>129</v>
      </c>
      <c r="B820" s="50" t="s">
        <v>1149</v>
      </c>
      <c r="C820" s="49">
        <v>3000</v>
      </c>
      <c r="D820" s="47" t="s">
        <v>45</v>
      </c>
      <c r="E820" s="51" t="s">
        <v>1109</v>
      </c>
      <c r="F820" s="99"/>
      <c r="G820" s="47"/>
      <c r="H820" s="100"/>
      <c r="I820" s="100"/>
      <c r="J820" s="89"/>
    </row>
    <row r="821" spans="1:10" s="81" customFormat="1" ht="36">
      <c r="A821" s="47">
        <f t="shared" si="1"/>
        <v>130</v>
      </c>
      <c r="B821" s="50" t="s">
        <v>733</v>
      </c>
      <c r="C821" s="49">
        <v>2560</v>
      </c>
      <c r="D821" s="47" t="s">
        <v>45</v>
      </c>
      <c r="E821" s="47" t="s">
        <v>1109</v>
      </c>
      <c r="F821" s="99">
        <v>54947.47</v>
      </c>
      <c r="G821" s="47">
        <v>2016</v>
      </c>
      <c r="H821" s="100" t="s">
        <v>123</v>
      </c>
      <c r="I821" s="100" t="s">
        <v>1067</v>
      </c>
      <c r="J821" s="89" t="s">
        <v>1150</v>
      </c>
    </row>
    <row r="822" spans="1:10" s="81" customFormat="1" ht="24">
      <c r="A822" s="47">
        <f t="shared" ref="A822" si="2">A821+1</f>
        <v>131</v>
      </c>
      <c r="B822" s="50" t="s">
        <v>1151</v>
      </c>
      <c r="C822" s="49">
        <v>2500</v>
      </c>
      <c r="D822" s="47" t="s">
        <v>45</v>
      </c>
      <c r="E822" s="17" t="s">
        <v>1109</v>
      </c>
      <c r="F822" s="99"/>
      <c r="G822" s="47"/>
      <c r="H822" s="100"/>
      <c r="I822" s="100"/>
      <c r="J822" s="89"/>
    </row>
    <row r="823" spans="1:10" s="111" customFormat="1" ht="13.8">
      <c r="A823" s="106"/>
      <c r="B823" s="107"/>
      <c r="C823" s="108"/>
      <c r="D823" s="47"/>
      <c r="E823" s="109"/>
      <c r="F823" s="110"/>
      <c r="G823" s="109"/>
      <c r="H823" s="109"/>
      <c r="I823" s="109"/>
      <c r="J823" s="83"/>
    </row>
    <row r="824" spans="1:10" s="189" customFormat="1" ht="13.8">
      <c r="A824" s="185" t="s">
        <v>1152</v>
      </c>
      <c r="B824" s="185"/>
      <c r="C824" s="194">
        <f>SUM(C691:C822)</f>
        <v>50785772</v>
      </c>
      <c r="D824" s="186"/>
      <c r="E824" s="186"/>
      <c r="F824" s="194">
        <f>SUM(F691:F822)</f>
        <v>3717910.6</v>
      </c>
      <c r="G824" s="187"/>
      <c r="H824" s="187"/>
      <c r="I824" s="187"/>
      <c r="J824" s="188"/>
    </row>
    <row r="825" spans="1:10" s="193" customFormat="1" ht="13.8">
      <c r="A825" s="185" t="s">
        <v>1153</v>
      </c>
      <c r="B825" s="185"/>
      <c r="C825" s="190"/>
      <c r="D825" s="191"/>
      <c r="E825" s="191"/>
      <c r="F825" s="190"/>
      <c r="G825" s="192"/>
      <c r="H825" s="192"/>
      <c r="I825" s="192"/>
      <c r="J825" s="101"/>
    </row>
    <row r="826" spans="1:10" s="113" customFormat="1" ht="36">
      <c r="A826" s="47">
        <v>1</v>
      </c>
      <c r="B826" s="48" t="s">
        <v>1154</v>
      </c>
      <c r="C826" s="49">
        <v>49669380</v>
      </c>
      <c r="D826" s="47" t="s">
        <v>14</v>
      </c>
      <c r="E826" s="47" t="s">
        <v>15</v>
      </c>
      <c r="F826" s="112">
        <v>9158811.2300000004</v>
      </c>
      <c r="G826" s="47">
        <v>2016</v>
      </c>
      <c r="H826" s="47" t="s">
        <v>1155</v>
      </c>
      <c r="I826" s="47" t="s">
        <v>1156</v>
      </c>
      <c r="J826" s="47"/>
    </row>
    <row r="827" spans="1:10" s="113" customFormat="1" ht="72">
      <c r="A827" s="47">
        <f t="shared" ref="A827:A870" si="3">A826+1</f>
        <v>2</v>
      </c>
      <c r="B827" s="48" t="s">
        <v>1157</v>
      </c>
      <c r="C827" s="49">
        <v>47777457.130000003</v>
      </c>
      <c r="D827" s="17" t="s">
        <v>21</v>
      </c>
      <c r="E827" s="47" t="s">
        <v>22</v>
      </c>
      <c r="F827" s="112">
        <v>3937161.38</v>
      </c>
      <c r="G827" s="47">
        <v>2016</v>
      </c>
      <c r="H827" s="47" t="s">
        <v>1037</v>
      </c>
      <c r="I827" s="13" t="s">
        <v>69</v>
      </c>
      <c r="J827" s="25" t="s">
        <v>1158</v>
      </c>
    </row>
    <row r="828" spans="1:10" s="113" customFormat="1" ht="24">
      <c r="A828" s="63">
        <f t="shared" si="3"/>
        <v>3</v>
      </c>
      <c r="B828" s="91" t="s">
        <v>1159</v>
      </c>
      <c r="C828" s="92">
        <v>43521606</v>
      </c>
      <c r="D828" s="63" t="s">
        <v>21</v>
      </c>
      <c r="E828" s="63" t="s">
        <v>22</v>
      </c>
      <c r="F828" s="112">
        <v>9996050.0199999996</v>
      </c>
      <c r="G828" s="47">
        <v>2016</v>
      </c>
      <c r="H828" s="47" t="s">
        <v>1037</v>
      </c>
      <c r="I828" s="47" t="s">
        <v>69</v>
      </c>
      <c r="J828" s="114" t="s">
        <v>1160</v>
      </c>
    </row>
    <row r="829" spans="1:10" s="113" customFormat="1" ht="24">
      <c r="A829" s="115"/>
      <c r="B829" s="116"/>
      <c r="C829" s="117"/>
      <c r="D829" s="115"/>
      <c r="E829" s="115"/>
      <c r="F829" s="112">
        <v>2882778.82</v>
      </c>
      <c r="G829" s="47">
        <v>2016</v>
      </c>
      <c r="H829" s="47" t="s">
        <v>1037</v>
      </c>
      <c r="I829" s="47" t="s">
        <v>69</v>
      </c>
      <c r="J829" s="114"/>
    </row>
    <row r="830" spans="1:10" s="113" customFormat="1" ht="24">
      <c r="A830" s="115"/>
      <c r="B830" s="116"/>
      <c r="C830" s="117"/>
      <c r="D830" s="115"/>
      <c r="E830" s="115"/>
      <c r="F830" s="112">
        <v>15231970.939999999</v>
      </c>
      <c r="G830" s="47">
        <v>2016</v>
      </c>
      <c r="H830" s="47" t="s">
        <v>1037</v>
      </c>
      <c r="I830" s="47" t="s">
        <v>69</v>
      </c>
      <c r="J830" s="114" t="s">
        <v>1161</v>
      </c>
    </row>
    <row r="831" spans="1:10" s="113" customFormat="1" ht="24">
      <c r="A831" s="115"/>
      <c r="B831" s="116"/>
      <c r="C831" s="117"/>
      <c r="D831" s="115"/>
      <c r="E831" s="115"/>
      <c r="F831" s="112">
        <v>5198929.4000000004</v>
      </c>
      <c r="G831" s="47">
        <v>2016</v>
      </c>
      <c r="H831" s="47" t="s">
        <v>1037</v>
      </c>
      <c r="I831" s="47" t="s">
        <v>69</v>
      </c>
      <c r="J831" s="114"/>
    </row>
    <row r="832" spans="1:10" s="113" customFormat="1" ht="24">
      <c r="A832" s="115"/>
      <c r="B832" s="116"/>
      <c r="C832" s="117"/>
      <c r="D832" s="115"/>
      <c r="E832" s="115"/>
      <c r="F832" s="112">
        <v>1199026</v>
      </c>
      <c r="G832" s="47">
        <v>2016</v>
      </c>
      <c r="H832" s="47" t="s">
        <v>1037</v>
      </c>
      <c r="I832" s="47" t="s">
        <v>69</v>
      </c>
      <c r="J832" s="114"/>
    </row>
    <row r="833" spans="1:10" s="113" customFormat="1" ht="24">
      <c r="A833" s="64"/>
      <c r="B833" s="93"/>
      <c r="C833" s="94"/>
      <c r="D833" s="64"/>
      <c r="E833" s="64"/>
      <c r="F833" s="112">
        <v>1423374.63</v>
      </c>
      <c r="G833" s="47">
        <v>2016</v>
      </c>
      <c r="H833" s="47" t="s">
        <v>1037</v>
      </c>
      <c r="I833" s="47" t="s">
        <v>69</v>
      </c>
      <c r="J833" s="114"/>
    </row>
    <row r="834" spans="1:10" s="113" customFormat="1" ht="36">
      <c r="A834" s="47">
        <f>A828+1</f>
        <v>4</v>
      </c>
      <c r="B834" s="48" t="s">
        <v>1162</v>
      </c>
      <c r="C834" s="49">
        <v>37000000</v>
      </c>
      <c r="D834" s="47" t="s">
        <v>21</v>
      </c>
      <c r="E834" s="47" t="s">
        <v>22</v>
      </c>
      <c r="F834" s="112"/>
      <c r="G834" s="47"/>
      <c r="H834" s="47"/>
      <c r="I834" s="47"/>
      <c r="J834" s="47"/>
    </row>
    <row r="835" spans="1:10" s="113" customFormat="1" ht="24">
      <c r="A835" s="47">
        <f t="shared" si="3"/>
        <v>5</v>
      </c>
      <c r="B835" s="48" t="s">
        <v>1163</v>
      </c>
      <c r="C835" s="49">
        <f>3*9622750.12</f>
        <v>28868250.359999999</v>
      </c>
      <c r="D835" s="47" t="s">
        <v>43</v>
      </c>
      <c r="E835" s="52" t="s">
        <v>44</v>
      </c>
      <c r="F835" s="88">
        <v>8663855</v>
      </c>
      <c r="G835" s="47">
        <v>2016</v>
      </c>
      <c r="H835" s="47" t="s">
        <v>1164</v>
      </c>
      <c r="I835" s="25" t="s">
        <v>69</v>
      </c>
      <c r="J835" s="47"/>
    </row>
    <row r="836" spans="1:10" s="81" customFormat="1" ht="84">
      <c r="A836" s="47">
        <f t="shared" si="3"/>
        <v>6</v>
      </c>
      <c r="B836" s="48" t="s">
        <v>1165</v>
      </c>
      <c r="C836" s="49">
        <v>28766000</v>
      </c>
      <c r="D836" s="47" t="s">
        <v>21</v>
      </c>
      <c r="E836" s="47" t="s">
        <v>22</v>
      </c>
      <c r="F836" s="112">
        <f>3930.33+ 2271410.39*1.95583</f>
        <v>4446422.9130736999</v>
      </c>
      <c r="G836" s="47">
        <v>2016</v>
      </c>
      <c r="H836" s="47" t="s">
        <v>1025</v>
      </c>
      <c r="I836" s="47" t="s">
        <v>1026</v>
      </c>
      <c r="J836" s="22" t="s">
        <v>1165</v>
      </c>
    </row>
    <row r="837" spans="1:10" s="81" customFormat="1" ht="48">
      <c r="A837" s="47">
        <f t="shared" si="3"/>
        <v>7</v>
      </c>
      <c r="B837" s="48" t="s">
        <v>1166</v>
      </c>
      <c r="C837" s="49">
        <v>26000000</v>
      </c>
      <c r="D837" s="47" t="s">
        <v>14</v>
      </c>
      <c r="E837" s="47" t="s">
        <v>15</v>
      </c>
      <c r="F837" s="97"/>
      <c r="G837" s="83"/>
      <c r="H837" s="83"/>
      <c r="I837" s="83"/>
      <c r="J837" s="83"/>
    </row>
    <row r="838" spans="1:10" s="81" customFormat="1" ht="84">
      <c r="A838" s="47">
        <f t="shared" si="3"/>
        <v>8</v>
      </c>
      <c r="B838" s="48" t="s">
        <v>1167</v>
      </c>
      <c r="C838" s="49">
        <v>7718259</v>
      </c>
      <c r="D838" s="47" t="s">
        <v>14</v>
      </c>
      <c r="E838" s="47" t="s">
        <v>15</v>
      </c>
      <c r="F838" s="80">
        <v>999642.08</v>
      </c>
      <c r="G838" s="47">
        <v>2016</v>
      </c>
      <c r="H838" s="47" t="s">
        <v>1025</v>
      </c>
      <c r="I838" s="25" t="s">
        <v>1168</v>
      </c>
      <c r="J838" s="89" t="s">
        <v>1169</v>
      </c>
    </row>
    <row r="839" spans="1:10" s="81" customFormat="1" ht="72">
      <c r="A839" s="47">
        <f t="shared" si="3"/>
        <v>9</v>
      </c>
      <c r="B839" s="50" t="s">
        <v>1170</v>
      </c>
      <c r="C839" s="49">
        <v>4475000</v>
      </c>
      <c r="D839" s="51" t="s">
        <v>21</v>
      </c>
      <c r="E839" s="47" t="s">
        <v>22</v>
      </c>
      <c r="F839" s="97"/>
      <c r="G839" s="83"/>
      <c r="H839" s="83"/>
      <c r="I839" s="83"/>
      <c r="J839" s="83"/>
    </row>
    <row r="840" spans="1:10" s="81" customFormat="1" ht="48">
      <c r="A840" s="47">
        <f t="shared" si="3"/>
        <v>10</v>
      </c>
      <c r="B840" s="48" t="s">
        <v>1171</v>
      </c>
      <c r="C840" s="49">
        <v>4000000</v>
      </c>
      <c r="D840" s="47" t="s">
        <v>43</v>
      </c>
      <c r="E840" s="47" t="s">
        <v>44</v>
      </c>
      <c r="F840" s="80">
        <v>1333192.77</v>
      </c>
      <c r="G840" s="47">
        <v>2016</v>
      </c>
      <c r="H840" s="47" t="s">
        <v>1172</v>
      </c>
      <c r="I840" s="25" t="s">
        <v>69</v>
      </c>
      <c r="J840" s="83"/>
    </row>
    <row r="841" spans="1:10" s="81" customFormat="1" ht="48">
      <c r="A841" s="47">
        <f t="shared" si="3"/>
        <v>11</v>
      </c>
      <c r="B841" s="48" t="s">
        <v>1173</v>
      </c>
      <c r="C841" s="49">
        <v>2808000</v>
      </c>
      <c r="D841" s="47" t="s">
        <v>14</v>
      </c>
      <c r="E841" s="47" t="s">
        <v>15</v>
      </c>
      <c r="F841" s="97"/>
      <c r="G841" s="83"/>
      <c r="H841" s="83"/>
      <c r="I841" s="83"/>
      <c r="J841" s="83"/>
    </row>
    <row r="842" spans="1:10" s="81" customFormat="1" ht="72">
      <c r="A842" s="47">
        <f t="shared" si="3"/>
        <v>12</v>
      </c>
      <c r="B842" s="48" t="s">
        <v>1174</v>
      </c>
      <c r="C842" s="49">
        <v>2540000</v>
      </c>
      <c r="D842" s="47" t="s">
        <v>21</v>
      </c>
      <c r="E842" s="47" t="s">
        <v>22</v>
      </c>
      <c r="F842" s="97"/>
      <c r="G842" s="83"/>
      <c r="H842" s="83"/>
      <c r="I842" s="83"/>
      <c r="J842" s="83"/>
    </row>
    <row r="843" spans="1:10" s="81" customFormat="1" ht="36">
      <c r="A843" s="47">
        <f t="shared" si="3"/>
        <v>13</v>
      </c>
      <c r="B843" s="50" t="s">
        <v>1175</v>
      </c>
      <c r="C843" s="49">
        <v>2100000</v>
      </c>
      <c r="D843" s="47" t="s">
        <v>21</v>
      </c>
      <c r="E843" s="47" t="s">
        <v>22</v>
      </c>
      <c r="F843" s="97"/>
      <c r="G843" s="83"/>
      <c r="H843" s="83"/>
      <c r="I843" s="83"/>
      <c r="J843" s="83"/>
    </row>
    <row r="844" spans="1:10" s="81" customFormat="1" ht="36">
      <c r="A844" s="47">
        <f t="shared" si="3"/>
        <v>14</v>
      </c>
      <c r="B844" s="48" t="s">
        <v>1176</v>
      </c>
      <c r="C844" s="49">
        <v>2000000</v>
      </c>
      <c r="D844" s="47" t="s">
        <v>21</v>
      </c>
      <c r="E844" s="47" t="s">
        <v>22</v>
      </c>
      <c r="F844" s="97"/>
      <c r="G844" s="83"/>
      <c r="H844" s="83"/>
      <c r="I844" s="83"/>
      <c r="J844" s="83"/>
    </row>
    <row r="845" spans="1:10" s="81" customFormat="1" ht="48">
      <c r="A845" s="47">
        <f t="shared" si="3"/>
        <v>15</v>
      </c>
      <c r="B845" s="50" t="s">
        <v>1177</v>
      </c>
      <c r="C845" s="49">
        <v>1840000</v>
      </c>
      <c r="D845" s="51" t="s">
        <v>14</v>
      </c>
      <c r="E845" s="47" t="s">
        <v>15</v>
      </c>
      <c r="F845" s="97"/>
      <c r="G845" s="83"/>
      <c r="H845" s="83"/>
      <c r="I845" s="83"/>
      <c r="J845" s="83"/>
    </row>
    <row r="846" spans="1:10" s="81" customFormat="1" ht="36">
      <c r="A846" s="47">
        <f t="shared" si="3"/>
        <v>16</v>
      </c>
      <c r="B846" s="50" t="s">
        <v>1178</v>
      </c>
      <c r="C846" s="49">
        <v>1560000</v>
      </c>
      <c r="D846" s="51" t="s">
        <v>21</v>
      </c>
      <c r="E846" s="47" t="s">
        <v>22</v>
      </c>
      <c r="F846" s="97"/>
      <c r="G846" s="83"/>
      <c r="H846" s="83"/>
      <c r="I846" s="83"/>
      <c r="J846" s="83"/>
    </row>
    <row r="847" spans="1:10" s="81" customFormat="1" ht="36">
      <c r="A847" s="47">
        <f t="shared" si="3"/>
        <v>17</v>
      </c>
      <c r="B847" s="50" t="s">
        <v>1179</v>
      </c>
      <c r="C847" s="49">
        <v>1400000</v>
      </c>
      <c r="D847" s="47" t="s">
        <v>14</v>
      </c>
      <c r="E847" s="47" t="s">
        <v>15</v>
      </c>
      <c r="F847" s="80">
        <v>747015.22</v>
      </c>
      <c r="G847" s="47">
        <v>2016</v>
      </c>
      <c r="H847" s="47" t="s">
        <v>1180</v>
      </c>
      <c r="I847" s="25" t="s">
        <v>1181</v>
      </c>
      <c r="J847" s="83"/>
    </row>
    <row r="848" spans="1:10" s="81" customFormat="1" ht="84">
      <c r="A848" s="47">
        <f t="shared" si="3"/>
        <v>18</v>
      </c>
      <c r="B848" s="48" t="s">
        <v>1182</v>
      </c>
      <c r="C848" s="49">
        <v>1020057</v>
      </c>
      <c r="D848" s="47" t="s">
        <v>21</v>
      </c>
      <c r="E848" s="47" t="s">
        <v>22</v>
      </c>
      <c r="F848" s="80">
        <v>610490</v>
      </c>
      <c r="G848" s="47">
        <v>2016</v>
      </c>
      <c r="H848" s="25" t="s">
        <v>1183</v>
      </c>
      <c r="I848" s="25" t="s">
        <v>69</v>
      </c>
      <c r="J848" s="22" t="s">
        <v>1184</v>
      </c>
    </row>
    <row r="849" spans="1:10" s="81" customFormat="1" ht="36">
      <c r="A849" s="47">
        <f t="shared" si="3"/>
        <v>19</v>
      </c>
      <c r="B849" s="48" t="s">
        <v>1185</v>
      </c>
      <c r="C849" s="49">
        <v>800000</v>
      </c>
      <c r="D849" s="47" t="s">
        <v>53</v>
      </c>
      <c r="E849" s="47" t="s">
        <v>54</v>
      </c>
      <c r="F849" s="97"/>
      <c r="G849" s="83"/>
      <c r="H849" s="83"/>
      <c r="I849" s="83"/>
      <c r="J849" s="83"/>
    </row>
    <row r="850" spans="1:10" s="81" customFormat="1" ht="72">
      <c r="A850" s="63">
        <v>20</v>
      </c>
      <c r="B850" s="91" t="s">
        <v>1186</v>
      </c>
      <c r="C850" s="92">
        <v>767864.08</v>
      </c>
      <c r="D850" s="63" t="s">
        <v>53</v>
      </c>
      <c r="E850" s="63" t="s">
        <v>54</v>
      </c>
      <c r="F850" s="80">
        <v>115720</v>
      </c>
      <c r="G850" s="47">
        <v>2016</v>
      </c>
      <c r="H850" s="25" t="s">
        <v>1183</v>
      </c>
      <c r="I850" s="25" t="s">
        <v>69</v>
      </c>
      <c r="J850" s="89" t="s">
        <v>1187</v>
      </c>
    </row>
    <row r="851" spans="1:10" s="81" customFormat="1" ht="84">
      <c r="A851" s="118"/>
      <c r="B851" s="119"/>
      <c r="C851" s="117"/>
      <c r="D851" s="115"/>
      <c r="E851" s="115"/>
      <c r="F851" s="80">
        <v>4963.5600000000004</v>
      </c>
      <c r="G851" s="47">
        <v>2016</v>
      </c>
      <c r="H851" s="47" t="s">
        <v>45</v>
      </c>
      <c r="I851" s="86" t="s">
        <v>144</v>
      </c>
      <c r="J851" s="89" t="s">
        <v>1188</v>
      </c>
    </row>
    <row r="852" spans="1:10" s="81" customFormat="1" ht="84">
      <c r="A852" s="64"/>
      <c r="B852" s="93"/>
      <c r="C852" s="94"/>
      <c r="D852" s="64"/>
      <c r="E852" s="64"/>
      <c r="F852" s="80">
        <v>4963.5600000000004</v>
      </c>
      <c r="G852" s="95">
        <v>2016</v>
      </c>
      <c r="H852" s="47" t="s">
        <v>45</v>
      </c>
      <c r="I852" s="86" t="s">
        <v>144</v>
      </c>
      <c r="J852" s="89" t="s">
        <v>1188</v>
      </c>
    </row>
    <row r="853" spans="1:10" s="81" customFormat="1" ht="96">
      <c r="A853" s="47">
        <v>21</v>
      </c>
      <c r="B853" s="48" t="s">
        <v>1189</v>
      </c>
      <c r="C853" s="49">
        <v>700000</v>
      </c>
      <c r="D853" s="47" t="s">
        <v>53</v>
      </c>
      <c r="E853" s="47" t="s">
        <v>54</v>
      </c>
      <c r="F853" s="97"/>
      <c r="G853" s="83"/>
      <c r="H853" s="83"/>
      <c r="I853" s="83"/>
      <c r="J853" s="83"/>
    </row>
    <row r="854" spans="1:10" s="81" customFormat="1" ht="60">
      <c r="A854" s="47">
        <f t="shared" si="3"/>
        <v>22</v>
      </c>
      <c r="B854" s="104" t="s">
        <v>1190</v>
      </c>
      <c r="C854" s="49">
        <v>690000</v>
      </c>
      <c r="D854" s="29" t="s">
        <v>21</v>
      </c>
      <c r="E854" s="47" t="s">
        <v>22</v>
      </c>
      <c r="F854" s="80">
        <v>113190</v>
      </c>
      <c r="G854" s="47">
        <v>2016</v>
      </c>
      <c r="H854" s="25" t="s">
        <v>1037</v>
      </c>
      <c r="I854" s="25" t="s">
        <v>69</v>
      </c>
      <c r="J854" s="22" t="s">
        <v>1191</v>
      </c>
    </row>
    <row r="855" spans="1:10" s="81" customFormat="1" ht="24">
      <c r="A855" s="47">
        <f t="shared" si="3"/>
        <v>23</v>
      </c>
      <c r="B855" s="48" t="s">
        <v>1192</v>
      </c>
      <c r="C855" s="49">
        <v>600000</v>
      </c>
      <c r="D855" s="47" t="s">
        <v>53</v>
      </c>
      <c r="E855" s="47" t="s">
        <v>54</v>
      </c>
      <c r="F855" s="97"/>
      <c r="G855" s="83"/>
      <c r="H855" s="83"/>
      <c r="I855" s="83"/>
      <c r="J855" s="83"/>
    </row>
    <row r="856" spans="1:10" s="81" customFormat="1" ht="36">
      <c r="A856" s="47">
        <f t="shared" si="3"/>
        <v>24</v>
      </c>
      <c r="B856" s="48" t="s">
        <v>1193</v>
      </c>
      <c r="C856" s="49">
        <v>563000</v>
      </c>
      <c r="D856" s="47" t="s">
        <v>53</v>
      </c>
      <c r="E856" s="47" t="s">
        <v>54</v>
      </c>
      <c r="F856" s="97"/>
      <c r="G856" s="83"/>
      <c r="H856" s="83"/>
      <c r="I856" s="83"/>
      <c r="J856" s="83"/>
    </row>
    <row r="857" spans="1:10" s="81" customFormat="1" ht="48">
      <c r="A857" s="47">
        <f t="shared" si="3"/>
        <v>25</v>
      </c>
      <c r="B857" s="48" t="s">
        <v>1194</v>
      </c>
      <c r="C857" s="49">
        <v>519032</v>
      </c>
      <c r="D857" s="47" t="s">
        <v>56</v>
      </c>
      <c r="E857" s="47" t="s">
        <v>57</v>
      </c>
      <c r="F857" s="80">
        <v>33450</v>
      </c>
      <c r="G857" s="47">
        <v>2016</v>
      </c>
      <c r="H857" s="25" t="s">
        <v>1025</v>
      </c>
      <c r="I857" s="120" t="s">
        <v>1195</v>
      </c>
      <c r="J857" s="22" t="s">
        <v>1196</v>
      </c>
    </row>
    <row r="858" spans="1:10" s="81" customFormat="1" ht="96">
      <c r="A858" s="47">
        <f t="shared" si="3"/>
        <v>26</v>
      </c>
      <c r="B858" s="48" t="s">
        <v>1197</v>
      </c>
      <c r="C858" s="49">
        <v>500000</v>
      </c>
      <c r="D858" s="47" t="s">
        <v>53</v>
      </c>
      <c r="E858" s="47" t="s">
        <v>54</v>
      </c>
      <c r="F858" s="80">
        <v>96724.05</v>
      </c>
      <c r="G858" s="47">
        <v>2016</v>
      </c>
      <c r="H858" s="47" t="s">
        <v>1037</v>
      </c>
      <c r="I858" s="25" t="s">
        <v>69</v>
      </c>
      <c r="J858" s="96" t="s">
        <v>1198</v>
      </c>
    </row>
    <row r="859" spans="1:10" s="81" customFormat="1" ht="24">
      <c r="A859" s="47">
        <f t="shared" si="3"/>
        <v>27</v>
      </c>
      <c r="B859" s="48" t="s">
        <v>1199</v>
      </c>
      <c r="C859" s="49">
        <v>460000</v>
      </c>
      <c r="D859" s="47" t="s">
        <v>53</v>
      </c>
      <c r="E859" s="47" t="s">
        <v>54</v>
      </c>
      <c r="F859" s="97"/>
      <c r="G859" s="83"/>
      <c r="H859" s="83"/>
      <c r="I859" s="83"/>
      <c r="J859" s="83"/>
    </row>
    <row r="860" spans="1:10" s="81" customFormat="1" ht="24">
      <c r="A860" s="47">
        <f t="shared" si="3"/>
        <v>28</v>
      </c>
      <c r="B860" s="48" t="s">
        <v>1200</v>
      </c>
      <c r="C860" s="49">
        <v>450000</v>
      </c>
      <c r="D860" s="47" t="s">
        <v>53</v>
      </c>
      <c r="E860" s="47" t="s">
        <v>54</v>
      </c>
      <c r="F860" s="97"/>
      <c r="G860" s="83"/>
      <c r="H860" s="83"/>
      <c r="I860" s="83"/>
      <c r="J860" s="83"/>
    </row>
    <row r="861" spans="1:10" s="81" customFormat="1" ht="24">
      <c r="A861" s="47">
        <f t="shared" si="3"/>
        <v>29</v>
      </c>
      <c r="B861" s="48" t="s">
        <v>1201</v>
      </c>
      <c r="C861" s="49">
        <v>441000</v>
      </c>
      <c r="D861" s="47" t="s">
        <v>53</v>
      </c>
      <c r="E861" s="47" t="s">
        <v>54</v>
      </c>
      <c r="F861" s="97"/>
      <c r="G861" s="83"/>
      <c r="H861" s="83"/>
      <c r="I861" s="83"/>
      <c r="J861" s="83"/>
    </row>
    <row r="862" spans="1:10" s="81" customFormat="1" ht="48">
      <c r="A862" s="47">
        <f t="shared" si="3"/>
        <v>30</v>
      </c>
      <c r="B862" s="48" t="s">
        <v>1202</v>
      </c>
      <c r="C862" s="49">
        <v>410000</v>
      </c>
      <c r="D862" s="47" t="s">
        <v>56</v>
      </c>
      <c r="E862" s="47" t="s">
        <v>57</v>
      </c>
      <c r="F862" s="97"/>
      <c r="G862" s="83"/>
      <c r="H862" s="83"/>
      <c r="I862" s="83"/>
      <c r="J862" s="83"/>
    </row>
    <row r="863" spans="1:10" s="81" customFormat="1" ht="36">
      <c r="A863" s="47">
        <f t="shared" si="3"/>
        <v>31</v>
      </c>
      <c r="B863" s="48" t="s">
        <v>1203</v>
      </c>
      <c r="C863" s="49">
        <v>400000</v>
      </c>
      <c r="D863" s="47" t="s">
        <v>53</v>
      </c>
      <c r="E863" s="47" t="s">
        <v>54</v>
      </c>
      <c r="F863" s="97"/>
      <c r="G863" s="83"/>
      <c r="H863" s="83"/>
      <c r="I863" s="83"/>
      <c r="J863" s="83"/>
    </row>
    <row r="864" spans="1:10" s="81" customFormat="1" ht="192">
      <c r="A864" s="47">
        <f t="shared" si="3"/>
        <v>32</v>
      </c>
      <c r="B864" s="48" t="s">
        <v>1204</v>
      </c>
      <c r="C864" s="121">
        <v>368000</v>
      </c>
      <c r="D864" s="47" t="s">
        <v>21</v>
      </c>
      <c r="E864" s="47" t="s">
        <v>22</v>
      </c>
      <c r="F864" s="97"/>
      <c r="G864" s="83"/>
      <c r="H864" s="83"/>
      <c r="I864" s="83"/>
      <c r="J864" s="83"/>
    </row>
    <row r="865" spans="1:10" s="81" customFormat="1" ht="84">
      <c r="A865" s="47">
        <f t="shared" si="3"/>
        <v>33</v>
      </c>
      <c r="B865" s="48" t="s">
        <v>1205</v>
      </c>
      <c r="C865" s="49">
        <v>368000</v>
      </c>
      <c r="D865" s="47" t="s">
        <v>53</v>
      </c>
      <c r="E865" s="47" t="s">
        <v>54</v>
      </c>
      <c r="F865" s="97"/>
      <c r="G865" s="83"/>
      <c r="H865" s="83"/>
      <c r="I865" s="83"/>
      <c r="J865" s="83"/>
    </row>
    <row r="866" spans="1:10" s="81" customFormat="1" ht="84">
      <c r="A866" s="47">
        <f t="shared" si="3"/>
        <v>34</v>
      </c>
      <c r="B866" s="48" t="s">
        <v>1206</v>
      </c>
      <c r="C866" s="49">
        <v>360000</v>
      </c>
      <c r="D866" s="47" t="s">
        <v>53</v>
      </c>
      <c r="E866" s="47" t="s">
        <v>54</v>
      </c>
      <c r="F866" s="97"/>
      <c r="G866" s="83"/>
      <c r="H866" s="83"/>
      <c r="I866" s="83"/>
      <c r="J866" s="83"/>
    </row>
    <row r="867" spans="1:10" s="81" customFormat="1" ht="36">
      <c r="A867" s="47">
        <f t="shared" si="3"/>
        <v>35</v>
      </c>
      <c r="B867" s="48" t="s">
        <v>1207</v>
      </c>
      <c r="C867" s="49">
        <v>310000</v>
      </c>
      <c r="D867" s="47" t="s">
        <v>56</v>
      </c>
      <c r="E867" s="47" t="s">
        <v>57</v>
      </c>
      <c r="F867" s="80">
        <v>140225.35999999999</v>
      </c>
      <c r="G867" s="95">
        <v>2016</v>
      </c>
      <c r="H867" s="122" t="s">
        <v>1025</v>
      </c>
      <c r="I867" s="100" t="s">
        <v>1026</v>
      </c>
      <c r="J867" s="83"/>
    </row>
    <row r="868" spans="1:10" s="81" customFormat="1" ht="24">
      <c r="A868" s="47">
        <f t="shared" si="3"/>
        <v>36</v>
      </c>
      <c r="B868" s="104" t="s">
        <v>1208</v>
      </c>
      <c r="C868" s="49">
        <v>300000</v>
      </c>
      <c r="D868" s="47" t="s">
        <v>53</v>
      </c>
      <c r="E868" s="47" t="s">
        <v>54</v>
      </c>
      <c r="F868" s="97"/>
      <c r="G868" s="83"/>
      <c r="H868" s="83"/>
      <c r="I868" s="83"/>
      <c r="J868" s="83"/>
    </row>
    <row r="869" spans="1:10" s="81" customFormat="1" ht="48">
      <c r="A869" s="47">
        <f t="shared" si="3"/>
        <v>37</v>
      </c>
      <c r="B869" s="50" t="s">
        <v>1209</v>
      </c>
      <c r="C869" s="49">
        <v>300000</v>
      </c>
      <c r="D869" s="51" t="s">
        <v>1035</v>
      </c>
      <c r="E869" s="47" t="s">
        <v>54</v>
      </c>
      <c r="F869" s="97"/>
      <c r="G869" s="83"/>
      <c r="H869" s="83"/>
      <c r="I869" s="83"/>
      <c r="J869" s="83"/>
    </row>
    <row r="870" spans="1:10" s="111" customFormat="1" ht="60">
      <c r="A870" s="47">
        <f t="shared" si="3"/>
        <v>38</v>
      </c>
      <c r="B870" s="107" t="s">
        <v>1210</v>
      </c>
      <c r="C870" s="108">
        <v>300000</v>
      </c>
      <c r="D870" s="106" t="s">
        <v>1211</v>
      </c>
      <c r="E870" s="47" t="s">
        <v>1212</v>
      </c>
      <c r="F870" s="80">
        <v>293679.48</v>
      </c>
      <c r="G870" s="47">
        <v>2016</v>
      </c>
      <c r="H870" s="95" t="s">
        <v>1213</v>
      </c>
      <c r="I870" s="22" t="s">
        <v>1214</v>
      </c>
      <c r="J870" s="83"/>
    </row>
    <row r="871" spans="1:10" s="81" customFormat="1" ht="36">
      <c r="A871" s="47">
        <v>40</v>
      </c>
      <c r="B871" s="50" t="s">
        <v>1215</v>
      </c>
      <c r="C871" s="49">
        <v>300000</v>
      </c>
      <c r="D871" s="47" t="s">
        <v>53</v>
      </c>
      <c r="E871" s="47" t="s">
        <v>54</v>
      </c>
      <c r="F871" s="97"/>
      <c r="G871" s="83"/>
      <c r="H871" s="83"/>
      <c r="I871" s="83"/>
      <c r="J871" s="83"/>
    </row>
    <row r="872" spans="1:10" s="81" customFormat="1" ht="48">
      <c r="A872" s="63">
        <v>41</v>
      </c>
      <c r="B872" s="91" t="s">
        <v>1216</v>
      </c>
      <c r="C872" s="92">
        <v>270000</v>
      </c>
      <c r="D872" s="63" t="s">
        <v>53</v>
      </c>
      <c r="E872" s="63" t="s">
        <v>54</v>
      </c>
      <c r="F872" s="80">
        <v>1733.4</v>
      </c>
      <c r="G872" s="95">
        <v>2016</v>
      </c>
      <c r="H872" s="86" t="s">
        <v>29</v>
      </c>
      <c r="I872" s="86" t="s">
        <v>69</v>
      </c>
      <c r="J872" s="89" t="s">
        <v>1217</v>
      </c>
    </row>
    <row r="873" spans="1:10" s="81" customFormat="1" ht="84">
      <c r="A873" s="115"/>
      <c r="B873" s="219"/>
      <c r="C873" s="117"/>
      <c r="D873" s="115"/>
      <c r="E873" s="115"/>
      <c r="F873" s="80">
        <v>29274.400000000001</v>
      </c>
      <c r="G873" s="47">
        <v>2016</v>
      </c>
      <c r="H873" s="86" t="s">
        <v>29</v>
      </c>
      <c r="I873" s="86" t="s">
        <v>69</v>
      </c>
      <c r="J873" s="89" t="s">
        <v>1218</v>
      </c>
    </row>
    <row r="874" spans="1:10" s="81" customFormat="1" ht="84">
      <c r="A874" s="115"/>
      <c r="B874" s="219"/>
      <c r="C874" s="117"/>
      <c r="D874" s="115"/>
      <c r="E874" s="115"/>
      <c r="F874" s="80">
        <v>1882.2</v>
      </c>
      <c r="G874" s="47">
        <v>2016</v>
      </c>
      <c r="H874" s="86" t="s">
        <v>29</v>
      </c>
      <c r="I874" s="86" t="s">
        <v>69</v>
      </c>
      <c r="J874" s="89" t="s">
        <v>1219</v>
      </c>
    </row>
    <row r="875" spans="1:10" s="81" customFormat="1" ht="84">
      <c r="A875" s="64"/>
      <c r="B875" s="220"/>
      <c r="C875" s="94"/>
      <c r="D875" s="64"/>
      <c r="E875" s="64"/>
      <c r="F875" s="80">
        <v>79320.639999999999</v>
      </c>
      <c r="G875" s="47">
        <v>2016</v>
      </c>
      <c r="H875" s="86" t="s">
        <v>29</v>
      </c>
      <c r="I875" s="86" t="s">
        <v>69</v>
      </c>
      <c r="J875" s="89" t="s">
        <v>1220</v>
      </c>
    </row>
    <row r="876" spans="1:10" s="81" customFormat="1" ht="108">
      <c r="A876" s="47">
        <v>42</v>
      </c>
      <c r="B876" s="96" t="s">
        <v>1221</v>
      </c>
      <c r="C876" s="49">
        <v>250000</v>
      </c>
      <c r="D876" s="47" t="s">
        <v>56</v>
      </c>
      <c r="E876" s="47" t="s">
        <v>57</v>
      </c>
      <c r="F876" s="97"/>
      <c r="G876" s="83"/>
      <c r="H876" s="83"/>
      <c r="I876" s="83"/>
      <c r="J876" s="83"/>
    </row>
    <row r="877" spans="1:10" s="81" customFormat="1" ht="60">
      <c r="A877" s="47">
        <v>43</v>
      </c>
      <c r="B877" s="96" t="s">
        <v>1222</v>
      </c>
      <c r="C877" s="49">
        <v>250000</v>
      </c>
      <c r="D877" s="47" t="s">
        <v>56</v>
      </c>
      <c r="E877" s="47" t="s">
        <v>57</v>
      </c>
      <c r="F877" s="80">
        <v>19980</v>
      </c>
      <c r="G877" s="95">
        <v>2016</v>
      </c>
      <c r="H877" s="47" t="s">
        <v>45</v>
      </c>
      <c r="I877" s="86" t="s">
        <v>144</v>
      </c>
      <c r="J877" s="89" t="s">
        <v>1223</v>
      </c>
    </row>
    <row r="878" spans="1:10" s="81" customFormat="1" ht="24">
      <c r="A878" s="47">
        <v>44</v>
      </c>
      <c r="B878" s="48" t="s">
        <v>1224</v>
      </c>
      <c r="C878" s="49">
        <v>250000</v>
      </c>
      <c r="D878" s="47" t="s">
        <v>53</v>
      </c>
      <c r="E878" s="47" t="s">
        <v>54</v>
      </c>
      <c r="F878" s="97"/>
      <c r="G878" s="83"/>
      <c r="H878" s="83"/>
      <c r="I878" s="83"/>
      <c r="J878" s="83"/>
    </row>
    <row r="879" spans="1:10" s="111" customFormat="1" ht="48">
      <c r="A879" s="47">
        <v>45</v>
      </c>
      <c r="B879" s="123" t="s">
        <v>1225</v>
      </c>
      <c r="C879" s="108">
        <v>245000</v>
      </c>
      <c r="D879" s="106" t="s">
        <v>1211</v>
      </c>
      <c r="E879" s="124" t="s">
        <v>1226</v>
      </c>
      <c r="F879" s="125"/>
      <c r="G879" s="109"/>
      <c r="H879" s="109"/>
      <c r="I879" s="109"/>
      <c r="J879" s="83"/>
    </row>
    <row r="880" spans="1:10" s="81" customFormat="1" ht="84">
      <c r="A880" s="63">
        <v>46</v>
      </c>
      <c r="B880" s="126" t="s">
        <v>1227</v>
      </c>
      <c r="C880" s="92">
        <v>210000</v>
      </c>
      <c r="D880" s="63" t="s">
        <v>45</v>
      </c>
      <c r="E880" s="63" t="s">
        <v>1109</v>
      </c>
      <c r="F880" s="85">
        <v>10344</v>
      </c>
      <c r="G880" s="127">
        <v>2016</v>
      </c>
      <c r="H880" s="47" t="s">
        <v>45</v>
      </c>
      <c r="I880" s="86" t="s">
        <v>1228</v>
      </c>
      <c r="J880" s="89" t="s">
        <v>1229</v>
      </c>
    </row>
    <row r="881" spans="1:10" s="81" customFormat="1" ht="60">
      <c r="A881" s="115"/>
      <c r="B881" s="128"/>
      <c r="C881" s="117"/>
      <c r="D881" s="115"/>
      <c r="E881" s="115"/>
      <c r="F881" s="85">
        <v>9586</v>
      </c>
      <c r="G881" s="47">
        <v>2016</v>
      </c>
      <c r="H881" s="47" t="s">
        <v>45</v>
      </c>
      <c r="I881" s="100" t="s">
        <v>1228</v>
      </c>
      <c r="J881" s="89" t="s">
        <v>1230</v>
      </c>
    </row>
    <row r="882" spans="1:10" s="81" customFormat="1" ht="60">
      <c r="A882" s="115"/>
      <c r="B882" s="128"/>
      <c r="C882" s="117"/>
      <c r="D882" s="115"/>
      <c r="E882" s="115"/>
      <c r="F882" s="85">
        <v>16560</v>
      </c>
      <c r="G882" s="47">
        <v>2016</v>
      </c>
      <c r="H882" s="47" t="s">
        <v>45</v>
      </c>
      <c r="I882" s="100" t="s">
        <v>1228</v>
      </c>
      <c r="J882" s="89" t="s">
        <v>1230</v>
      </c>
    </row>
    <row r="883" spans="1:10" s="81" customFormat="1" ht="84">
      <c r="A883" s="115"/>
      <c r="B883" s="128"/>
      <c r="C883" s="117"/>
      <c r="D883" s="115"/>
      <c r="E883" s="115"/>
      <c r="F883" s="85">
        <v>1248</v>
      </c>
      <c r="G883" s="47">
        <v>2016</v>
      </c>
      <c r="H883" s="47" t="s">
        <v>45</v>
      </c>
      <c r="I883" s="86" t="s">
        <v>144</v>
      </c>
      <c r="J883" s="89" t="s">
        <v>1231</v>
      </c>
    </row>
    <row r="884" spans="1:10" s="81" customFormat="1" ht="84">
      <c r="A884" s="115"/>
      <c r="B884" s="128"/>
      <c r="C884" s="117"/>
      <c r="D884" s="115"/>
      <c r="E884" s="115"/>
      <c r="F884" s="85">
        <v>2136</v>
      </c>
      <c r="G884" s="47">
        <v>2016</v>
      </c>
      <c r="H884" s="47" t="s">
        <v>45</v>
      </c>
      <c r="I884" s="86" t="s">
        <v>144</v>
      </c>
      <c r="J884" s="89" t="s">
        <v>1232</v>
      </c>
    </row>
    <row r="885" spans="1:10" s="81" customFormat="1" ht="84">
      <c r="A885" s="115"/>
      <c r="B885" s="128"/>
      <c r="C885" s="117"/>
      <c r="D885" s="115"/>
      <c r="E885" s="115"/>
      <c r="F885" s="85">
        <v>3596</v>
      </c>
      <c r="G885" s="47">
        <v>2016</v>
      </c>
      <c r="H885" s="47" t="s">
        <v>45</v>
      </c>
      <c r="I885" s="86" t="s">
        <v>144</v>
      </c>
      <c r="J885" s="89" t="s">
        <v>1233</v>
      </c>
    </row>
    <row r="886" spans="1:10" s="81" customFormat="1" ht="84">
      <c r="A886" s="115"/>
      <c r="B886" s="128"/>
      <c r="C886" s="117"/>
      <c r="D886" s="115"/>
      <c r="E886" s="115"/>
      <c r="F886" s="85">
        <v>7830</v>
      </c>
      <c r="G886" s="47">
        <v>2016</v>
      </c>
      <c r="H886" s="47" t="s">
        <v>45</v>
      </c>
      <c r="I886" s="86" t="s">
        <v>144</v>
      </c>
      <c r="J886" s="89" t="s">
        <v>1234</v>
      </c>
    </row>
    <row r="887" spans="1:10" s="81" customFormat="1" ht="60">
      <c r="A887" s="115"/>
      <c r="B887" s="128"/>
      <c r="C887" s="117"/>
      <c r="D887" s="115"/>
      <c r="E887" s="115"/>
      <c r="F887" s="85">
        <v>3995</v>
      </c>
      <c r="G887" s="47">
        <v>2016</v>
      </c>
      <c r="H887" s="47" t="s">
        <v>45</v>
      </c>
      <c r="I887" s="86" t="s">
        <v>144</v>
      </c>
      <c r="J887" s="89" t="s">
        <v>1235</v>
      </c>
    </row>
    <row r="888" spans="1:10" s="81" customFormat="1" ht="60">
      <c r="A888" s="115"/>
      <c r="B888" s="128"/>
      <c r="C888" s="117"/>
      <c r="D888" s="115"/>
      <c r="E888" s="115"/>
      <c r="F888" s="85">
        <v>19950</v>
      </c>
      <c r="G888" s="47">
        <v>2016</v>
      </c>
      <c r="H888" s="47" t="s">
        <v>45</v>
      </c>
      <c r="I888" s="86" t="s">
        <v>144</v>
      </c>
      <c r="J888" s="89" t="s">
        <v>1236</v>
      </c>
    </row>
    <row r="889" spans="1:10" s="81" customFormat="1" ht="60">
      <c r="A889" s="115"/>
      <c r="B889" s="128"/>
      <c r="C889" s="117"/>
      <c r="D889" s="115"/>
      <c r="E889" s="115"/>
      <c r="F889" s="85">
        <v>14092.5</v>
      </c>
      <c r="G889" s="47">
        <v>2016</v>
      </c>
      <c r="H889" s="47" t="s">
        <v>45</v>
      </c>
      <c r="I889" s="86" t="s">
        <v>144</v>
      </c>
      <c r="J889" s="89" t="s">
        <v>1236</v>
      </c>
    </row>
    <row r="890" spans="1:10" s="81" customFormat="1" ht="60">
      <c r="A890" s="115"/>
      <c r="B890" s="128"/>
      <c r="C890" s="117"/>
      <c r="D890" s="115"/>
      <c r="E890" s="115"/>
      <c r="F890" s="85">
        <v>7200</v>
      </c>
      <c r="G890" s="47">
        <v>2016</v>
      </c>
      <c r="H890" s="47" t="s">
        <v>45</v>
      </c>
      <c r="I890" s="86" t="s">
        <v>144</v>
      </c>
      <c r="J890" s="89" t="s">
        <v>1236</v>
      </c>
    </row>
    <row r="891" spans="1:10" s="81" customFormat="1" ht="60">
      <c r="A891" s="115"/>
      <c r="B891" s="128"/>
      <c r="C891" s="117"/>
      <c r="D891" s="115"/>
      <c r="E891" s="115"/>
      <c r="F891" s="80">
        <v>10248.4</v>
      </c>
      <c r="G891" s="47">
        <v>2016</v>
      </c>
      <c r="H891" s="47" t="s">
        <v>45</v>
      </c>
      <c r="I891" s="86" t="s">
        <v>144</v>
      </c>
      <c r="J891" s="89" t="s">
        <v>1236</v>
      </c>
    </row>
    <row r="892" spans="1:10" s="81" customFormat="1" ht="60">
      <c r="A892" s="115"/>
      <c r="B892" s="128"/>
      <c r="C892" s="117"/>
      <c r="D892" s="115"/>
      <c r="E892" s="115"/>
      <c r="F892" s="80">
        <v>10080</v>
      </c>
      <c r="G892" s="47">
        <v>2016</v>
      </c>
      <c r="H892" s="47" t="s">
        <v>45</v>
      </c>
      <c r="I892" s="86" t="s">
        <v>144</v>
      </c>
      <c r="J892" s="89" t="s">
        <v>1236</v>
      </c>
    </row>
    <row r="893" spans="1:10" s="81" customFormat="1" ht="60">
      <c r="A893" s="115"/>
      <c r="B893" s="128"/>
      <c r="C893" s="117"/>
      <c r="D893" s="115"/>
      <c r="E893" s="115"/>
      <c r="F893" s="80">
        <v>4368</v>
      </c>
      <c r="G893" s="47">
        <v>2016</v>
      </c>
      <c r="H893" s="47" t="s">
        <v>45</v>
      </c>
      <c r="I893" s="86" t="s">
        <v>144</v>
      </c>
      <c r="J893" s="89" t="s">
        <v>1236</v>
      </c>
    </row>
    <row r="894" spans="1:10" s="81" customFormat="1" ht="60">
      <c r="A894" s="115"/>
      <c r="B894" s="128"/>
      <c r="C894" s="117"/>
      <c r="D894" s="115"/>
      <c r="E894" s="115"/>
      <c r="F894" s="80">
        <v>19882.5</v>
      </c>
      <c r="G894" s="47">
        <v>2016</v>
      </c>
      <c r="H894" s="47" t="s">
        <v>45</v>
      </c>
      <c r="I894" s="86" t="s">
        <v>144</v>
      </c>
      <c r="J894" s="89" t="s">
        <v>1236</v>
      </c>
    </row>
    <row r="895" spans="1:10" s="81" customFormat="1" ht="60">
      <c r="A895" s="115"/>
      <c r="B895" s="128"/>
      <c r="C895" s="117"/>
      <c r="D895" s="115"/>
      <c r="E895" s="115"/>
      <c r="F895" s="80">
        <v>440</v>
      </c>
      <c r="G895" s="47">
        <v>2016</v>
      </c>
      <c r="H895" s="47" t="s">
        <v>45</v>
      </c>
      <c r="I895" s="86" t="s">
        <v>144</v>
      </c>
      <c r="J895" s="89" t="s">
        <v>1237</v>
      </c>
    </row>
    <row r="896" spans="1:10" s="81" customFormat="1" ht="84">
      <c r="A896" s="64"/>
      <c r="B896" s="129"/>
      <c r="C896" s="94"/>
      <c r="D896" s="64"/>
      <c r="E896" s="64"/>
      <c r="F896" s="80">
        <v>4900</v>
      </c>
      <c r="G896" s="47">
        <v>2016</v>
      </c>
      <c r="H896" s="47" t="s">
        <v>45</v>
      </c>
      <c r="I896" s="86" t="s">
        <v>144</v>
      </c>
      <c r="J896" s="89" t="s">
        <v>1238</v>
      </c>
    </row>
    <row r="897" spans="1:10" s="81" customFormat="1" ht="48">
      <c r="A897" s="47">
        <f>A880+1</f>
        <v>47</v>
      </c>
      <c r="B897" s="48" t="s">
        <v>1239</v>
      </c>
      <c r="C897" s="49">
        <v>200000</v>
      </c>
      <c r="D897" s="47" t="s">
        <v>21</v>
      </c>
      <c r="E897" s="47" t="s">
        <v>22</v>
      </c>
      <c r="F897" s="97"/>
      <c r="G897" s="83"/>
      <c r="H897" s="83"/>
      <c r="I897" s="83"/>
      <c r="J897" s="83"/>
    </row>
    <row r="898" spans="1:10" s="81" customFormat="1" ht="24">
      <c r="A898" s="47">
        <f t="shared" ref="A898:A958" si="4">A897+1</f>
        <v>48</v>
      </c>
      <c r="B898" s="104" t="s">
        <v>1240</v>
      </c>
      <c r="C898" s="49">
        <v>200000</v>
      </c>
      <c r="D898" s="47" t="s">
        <v>53</v>
      </c>
      <c r="E898" s="47" t="s">
        <v>54</v>
      </c>
      <c r="F898" s="97"/>
      <c r="G898" s="83"/>
      <c r="H898" s="83"/>
      <c r="I898" s="83"/>
      <c r="J898" s="83"/>
    </row>
    <row r="899" spans="1:10" s="81" customFormat="1" ht="60">
      <c r="A899" s="47">
        <f t="shared" si="4"/>
        <v>49</v>
      </c>
      <c r="B899" s="50" t="s">
        <v>1241</v>
      </c>
      <c r="C899" s="49">
        <v>200000</v>
      </c>
      <c r="D899" s="47" t="s">
        <v>53</v>
      </c>
      <c r="E899" s="47" t="s">
        <v>54</v>
      </c>
      <c r="F899" s="97"/>
      <c r="G899" s="83"/>
      <c r="H899" s="83"/>
      <c r="I899" s="83"/>
      <c r="J899" s="83"/>
    </row>
    <row r="900" spans="1:10" s="81" customFormat="1" ht="24">
      <c r="A900" s="47">
        <f t="shared" si="4"/>
        <v>50</v>
      </c>
      <c r="B900" s="48" t="s">
        <v>1242</v>
      </c>
      <c r="C900" s="49">
        <v>200000</v>
      </c>
      <c r="D900" s="47" t="s">
        <v>53</v>
      </c>
      <c r="E900" s="47" t="s">
        <v>54</v>
      </c>
      <c r="F900" s="97"/>
      <c r="G900" s="83"/>
      <c r="H900" s="83"/>
      <c r="I900" s="83"/>
      <c r="J900" s="83"/>
    </row>
    <row r="901" spans="1:10" s="81" customFormat="1" ht="48">
      <c r="A901" s="47">
        <f t="shared" si="4"/>
        <v>51</v>
      </c>
      <c r="B901" s="48" t="s">
        <v>1243</v>
      </c>
      <c r="C901" s="49">
        <v>195000</v>
      </c>
      <c r="D901" s="47" t="s">
        <v>56</v>
      </c>
      <c r="E901" s="47" t="s">
        <v>57</v>
      </c>
      <c r="F901" s="85">
        <v>65328</v>
      </c>
      <c r="G901" s="95">
        <v>2016</v>
      </c>
      <c r="H901" s="100" t="s">
        <v>1025</v>
      </c>
      <c r="I901" s="100" t="s">
        <v>1244</v>
      </c>
      <c r="J901" s="89" t="s">
        <v>1245</v>
      </c>
    </row>
    <row r="902" spans="1:10" s="81" customFormat="1" ht="24">
      <c r="A902" s="47">
        <f t="shared" si="4"/>
        <v>52</v>
      </c>
      <c r="B902" s="48" t="s">
        <v>1246</v>
      </c>
      <c r="C902" s="49">
        <v>160000</v>
      </c>
      <c r="D902" s="47" t="s">
        <v>56</v>
      </c>
      <c r="E902" s="47" t="s">
        <v>57</v>
      </c>
      <c r="F902" s="97"/>
      <c r="G902" s="83"/>
      <c r="H902" s="83"/>
      <c r="I902" s="83"/>
      <c r="J902" s="83"/>
    </row>
    <row r="903" spans="1:10" s="81" customFormat="1" ht="36">
      <c r="A903" s="47">
        <f t="shared" si="4"/>
        <v>53</v>
      </c>
      <c r="B903" s="50" t="s">
        <v>1247</v>
      </c>
      <c r="C903" s="49">
        <v>160000</v>
      </c>
      <c r="D903" s="47" t="s">
        <v>56</v>
      </c>
      <c r="E903" s="47" t="s">
        <v>57</v>
      </c>
      <c r="F903" s="97"/>
      <c r="G903" s="83"/>
      <c r="H903" s="83"/>
      <c r="I903" s="83"/>
      <c r="J903" s="83"/>
    </row>
    <row r="904" spans="1:10" s="81" customFormat="1" ht="24">
      <c r="A904" s="47">
        <f t="shared" si="4"/>
        <v>54</v>
      </c>
      <c r="B904" s="96" t="s">
        <v>1248</v>
      </c>
      <c r="C904" s="49">
        <v>150000</v>
      </c>
      <c r="D904" s="29" t="s">
        <v>53</v>
      </c>
      <c r="E904" s="47" t="s">
        <v>54</v>
      </c>
      <c r="F904" s="97"/>
      <c r="G904" s="83"/>
      <c r="H904" s="83"/>
      <c r="I904" s="83"/>
      <c r="J904" s="83"/>
    </row>
    <row r="905" spans="1:10" s="81" customFormat="1" ht="60">
      <c r="A905" s="47">
        <v>58</v>
      </c>
      <c r="B905" s="96" t="s">
        <v>1249</v>
      </c>
      <c r="C905" s="49">
        <v>150000</v>
      </c>
      <c r="D905" s="51" t="s">
        <v>53</v>
      </c>
      <c r="E905" s="47" t="s">
        <v>54</v>
      </c>
      <c r="F905" s="85">
        <v>165367.98000000001</v>
      </c>
      <c r="G905" s="95">
        <v>2016</v>
      </c>
      <c r="H905" s="86" t="s">
        <v>29</v>
      </c>
      <c r="I905" s="86" t="s">
        <v>69</v>
      </c>
      <c r="J905" s="83"/>
    </row>
    <row r="906" spans="1:10" s="81" customFormat="1" ht="24">
      <c r="A906" s="47">
        <f t="shared" si="4"/>
        <v>59</v>
      </c>
      <c r="B906" s="50" t="s">
        <v>1250</v>
      </c>
      <c r="C906" s="49">
        <v>150000</v>
      </c>
      <c r="D906" s="47" t="s">
        <v>53</v>
      </c>
      <c r="E906" s="47" t="s">
        <v>54</v>
      </c>
      <c r="F906" s="97"/>
      <c r="G906" s="83"/>
      <c r="H906" s="83"/>
      <c r="I906" s="83"/>
      <c r="J906" s="83"/>
    </row>
    <row r="907" spans="1:10" s="81" customFormat="1" ht="36">
      <c r="A907" s="47">
        <f t="shared" si="4"/>
        <v>60</v>
      </c>
      <c r="B907" s="50" t="s">
        <v>1251</v>
      </c>
      <c r="C907" s="49">
        <v>140000</v>
      </c>
      <c r="D907" s="51" t="s">
        <v>21</v>
      </c>
      <c r="E907" s="47" t="s">
        <v>22</v>
      </c>
      <c r="F907" s="97"/>
      <c r="G907" s="83"/>
      <c r="H907" s="83"/>
      <c r="I907" s="83"/>
      <c r="J907" s="83"/>
    </row>
    <row r="908" spans="1:10" s="81" customFormat="1" ht="36">
      <c r="A908" s="47">
        <f t="shared" si="4"/>
        <v>61</v>
      </c>
      <c r="B908" s="48" t="s">
        <v>1252</v>
      </c>
      <c r="C908" s="49">
        <v>128000</v>
      </c>
      <c r="D908" s="47" t="s">
        <v>56</v>
      </c>
      <c r="E908" s="47" t="s">
        <v>57</v>
      </c>
      <c r="F908" s="97"/>
      <c r="G908" s="83"/>
      <c r="H908" s="83"/>
      <c r="I908" s="83"/>
      <c r="J908" s="83"/>
    </row>
    <row r="909" spans="1:10" s="81" customFormat="1" ht="36">
      <c r="A909" s="47">
        <f t="shared" si="4"/>
        <v>62</v>
      </c>
      <c r="B909" s="50" t="s">
        <v>1253</v>
      </c>
      <c r="C909" s="49">
        <v>125000</v>
      </c>
      <c r="D909" s="47" t="s">
        <v>53</v>
      </c>
      <c r="E909" s="47" t="s">
        <v>54</v>
      </c>
      <c r="F909" s="97"/>
      <c r="G909" s="83"/>
      <c r="H909" s="83"/>
      <c r="I909" s="83"/>
      <c r="J909" s="83"/>
    </row>
    <row r="910" spans="1:10" s="81" customFormat="1" ht="60">
      <c r="A910" s="63">
        <f t="shared" si="4"/>
        <v>63</v>
      </c>
      <c r="B910" s="91" t="s">
        <v>1254</v>
      </c>
      <c r="C910" s="92">
        <v>120000</v>
      </c>
      <c r="D910" s="63" t="s">
        <v>53</v>
      </c>
      <c r="E910" s="63" t="s">
        <v>54</v>
      </c>
      <c r="F910" s="85">
        <v>26038.45</v>
      </c>
      <c r="G910" s="95">
        <v>2016</v>
      </c>
      <c r="H910" s="86" t="s">
        <v>1255</v>
      </c>
      <c r="I910" s="86" t="s">
        <v>69</v>
      </c>
      <c r="J910" s="89" t="s">
        <v>1256</v>
      </c>
    </row>
    <row r="911" spans="1:10" s="81" customFormat="1" ht="60">
      <c r="A911" s="64"/>
      <c r="B911" s="93"/>
      <c r="C911" s="94"/>
      <c r="D911" s="64"/>
      <c r="E911" s="64"/>
      <c r="F911" s="85">
        <v>36438.58</v>
      </c>
      <c r="G911" s="95">
        <v>2016</v>
      </c>
      <c r="H911" s="86" t="s">
        <v>1255</v>
      </c>
      <c r="I911" s="86" t="s">
        <v>69</v>
      </c>
      <c r="J911" s="89" t="s">
        <v>1257</v>
      </c>
    </row>
    <row r="912" spans="1:10" s="81" customFormat="1" ht="96">
      <c r="A912" s="47">
        <f>A910+1</f>
        <v>64</v>
      </c>
      <c r="B912" s="48" t="s">
        <v>1258</v>
      </c>
      <c r="C912" s="49">
        <v>110000</v>
      </c>
      <c r="D912" s="47" t="s">
        <v>56</v>
      </c>
      <c r="E912" s="47" t="s">
        <v>57</v>
      </c>
      <c r="F912" s="97"/>
      <c r="G912" s="83"/>
      <c r="H912" s="83"/>
      <c r="I912" s="83"/>
      <c r="J912" s="83"/>
    </row>
    <row r="913" spans="1:10" s="81" customFormat="1" ht="72">
      <c r="A913" s="47">
        <f t="shared" si="4"/>
        <v>65</v>
      </c>
      <c r="B913" s="48" t="s">
        <v>1259</v>
      </c>
      <c r="C913" s="49">
        <v>100000</v>
      </c>
      <c r="D913" s="47" t="s">
        <v>53</v>
      </c>
      <c r="E913" s="47" t="s">
        <v>54</v>
      </c>
      <c r="F913" s="97"/>
      <c r="G913" s="83"/>
      <c r="H913" s="83"/>
      <c r="I913" s="83"/>
      <c r="J913" s="83"/>
    </row>
    <row r="914" spans="1:10" s="81" customFormat="1" ht="24">
      <c r="A914" s="47">
        <f t="shared" si="4"/>
        <v>66</v>
      </c>
      <c r="B914" s="50" t="s">
        <v>1260</v>
      </c>
      <c r="C914" s="49">
        <v>100000</v>
      </c>
      <c r="D914" s="47" t="s">
        <v>53</v>
      </c>
      <c r="E914" s="47" t="s">
        <v>54</v>
      </c>
      <c r="F914" s="97"/>
      <c r="G914" s="83"/>
      <c r="H914" s="83"/>
      <c r="I914" s="83"/>
      <c r="J914" s="83"/>
    </row>
    <row r="915" spans="1:10" s="81" customFormat="1" ht="72">
      <c r="A915" s="47">
        <f t="shared" si="4"/>
        <v>67</v>
      </c>
      <c r="B915" s="50" t="s">
        <v>1261</v>
      </c>
      <c r="C915" s="49">
        <v>100000</v>
      </c>
      <c r="D915" s="47" t="s">
        <v>53</v>
      </c>
      <c r="E915" s="47" t="s">
        <v>54</v>
      </c>
      <c r="F915" s="97"/>
      <c r="G915" s="83"/>
      <c r="H915" s="83"/>
      <c r="I915" s="83"/>
      <c r="J915" s="83"/>
    </row>
    <row r="916" spans="1:10" s="81" customFormat="1" ht="72">
      <c r="A916" s="47">
        <f t="shared" si="4"/>
        <v>68</v>
      </c>
      <c r="B916" s="50" t="s">
        <v>1262</v>
      </c>
      <c r="C916" s="49">
        <v>100000</v>
      </c>
      <c r="D916" s="47" t="s">
        <v>53</v>
      </c>
      <c r="E916" s="47" t="s">
        <v>54</v>
      </c>
      <c r="F916" s="97"/>
      <c r="G916" s="83"/>
      <c r="H916" s="83"/>
      <c r="I916" s="83"/>
      <c r="J916" s="83"/>
    </row>
    <row r="917" spans="1:10" s="81" customFormat="1" ht="60">
      <c r="A917" s="47">
        <f t="shared" si="4"/>
        <v>69</v>
      </c>
      <c r="B917" s="48" t="s">
        <v>1263</v>
      </c>
      <c r="C917" s="49">
        <v>100000</v>
      </c>
      <c r="D917" s="47" t="s">
        <v>53</v>
      </c>
      <c r="E917" s="47" t="s">
        <v>54</v>
      </c>
      <c r="F917" s="97"/>
      <c r="G917" s="83"/>
      <c r="H917" s="83"/>
      <c r="I917" s="83"/>
      <c r="J917" s="83"/>
    </row>
    <row r="918" spans="1:10" s="81" customFormat="1" ht="60">
      <c r="A918" s="47">
        <f t="shared" si="4"/>
        <v>70</v>
      </c>
      <c r="B918" s="50" t="s">
        <v>1264</v>
      </c>
      <c r="C918" s="49">
        <v>100000</v>
      </c>
      <c r="D918" s="47" t="s">
        <v>53</v>
      </c>
      <c r="E918" s="47" t="s">
        <v>54</v>
      </c>
      <c r="F918" s="97"/>
      <c r="G918" s="83"/>
      <c r="H918" s="83"/>
      <c r="I918" s="83"/>
      <c r="J918" s="83"/>
    </row>
    <row r="919" spans="1:10" s="81" customFormat="1" ht="96">
      <c r="A919" s="47">
        <f t="shared" si="4"/>
        <v>71</v>
      </c>
      <c r="B919" s="130" t="s">
        <v>1265</v>
      </c>
      <c r="C919" s="49">
        <v>100000</v>
      </c>
      <c r="D919" s="47" t="s">
        <v>53</v>
      </c>
      <c r="E919" s="47" t="s">
        <v>54</v>
      </c>
      <c r="F919" s="97"/>
      <c r="G919" s="83"/>
      <c r="H919" s="83"/>
      <c r="I919" s="83"/>
      <c r="J919" s="83"/>
    </row>
    <row r="920" spans="1:10" s="81" customFormat="1" ht="48">
      <c r="A920" s="47">
        <f t="shared" si="4"/>
        <v>72</v>
      </c>
      <c r="B920" s="48" t="s">
        <v>1266</v>
      </c>
      <c r="C920" s="49">
        <v>90000</v>
      </c>
      <c r="D920" s="47" t="s">
        <v>53</v>
      </c>
      <c r="E920" s="47" t="s">
        <v>54</v>
      </c>
      <c r="F920" s="97"/>
      <c r="G920" s="83"/>
      <c r="H920" s="83"/>
      <c r="I920" s="83"/>
      <c r="J920" s="83"/>
    </row>
    <row r="921" spans="1:10" s="81" customFormat="1" ht="60">
      <c r="A921" s="47">
        <f t="shared" si="4"/>
        <v>73</v>
      </c>
      <c r="B921" s="96" t="s">
        <v>1267</v>
      </c>
      <c r="C921" s="49">
        <v>73000</v>
      </c>
      <c r="D921" s="47" t="s">
        <v>21</v>
      </c>
      <c r="E921" s="47" t="s">
        <v>22</v>
      </c>
      <c r="F921" s="80">
        <v>65794.3</v>
      </c>
      <c r="G921" s="95">
        <v>2016</v>
      </c>
      <c r="H921" s="86" t="s">
        <v>1268</v>
      </c>
      <c r="I921" s="86" t="s">
        <v>1269</v>
      </c>
      <c r="J921" s="89" t="s">
        <v>1270</v>
      </c>
    </row>
    <row r="922" spans="1:10" s="81" customFormat="1" ht="48">
      <c r="A922" s="47">
        <f t="shared" si="4"/>
        <v>74</v>
      </c>
      <c r="B922" s="50" t="s">
        <v>1271</v>
      </c>
      <c r="C922" s="49">
        <v>70000</v>
      </c>
      <c r="D922" s="47" t="s">
        <v>53</v>
      </c>
      <c r="E922" s="47" t="s">
        <v>54</v>
      </c>
      <c r="F922" s="97"/>
      <c r="G922" s="83"/>
      <c r="H922" s="83"/>
      <c r="I922" s="83"/>
      <c r="J922" s="83"/>
    </row>
    <row r="923" spans="1:10" s="81" customFormat="1" ht="24">
      <c r="A923" s="47">
        <f t="shared" si="4"/>
        <v>75</v>
      </c>
      <c r="B923" s="48" t="s">
        <v>1272</v>
      </c>
      <c r="C923" s="49">
        <v>70000</v>
      </c>
      <c r="D923" s="47" t="s">
        <v>119</v>
      </c>
      <c r="E923" s="47" t="s">
        <v>1052</v>
      </c>
      <c r="F923" s="97"/>
      <c r="G923" s="83"/>
      <c r="H923" s="83"/>
      <c r="I923" s="83"/>
      <c r="J923" s="83"/>
    </row>
    <row r="924" spans="1:10" s="81" customFormat="1" ht="24">
      <c r="A924" s="47">
        <f t="shared" si="4"/>
        <v>76</v>
      </c>
      <c r="B924" s="48" t="s">
        <v>1273</v>
      </c>
      <c r="C924" s="49">
        <v>70000</v>
      </c>
      <c r="D924" s="47" t="s">
        <v>119</v>
      </c>
      <c r="E924" s="47" t="s">
        <v>1052</v>
      </c>
      <c r="F924" s="97"/>
      <c r="G924" s="83"/>
      <c r="H924" s="83"/>
      <c r="I924" s="83"/>
      <c r="J924" s="83"/>
    </row>
    <row r="925" spans="1:10" s="81" customFormat="1" ht="36">
      <c r="A925" s="47">
        <f t="shared" si="4"/>
        <v>77</v>
      </c>
      <c r="B925" s="96" t="s">
        <v>1274</v>
      </c>
      <c r="C925" s="49">
        <v>60000</v>
      </c>
      <c r="D925" s="47" t="s">
        <v>119</v>
      </c>
      <c r="E925" s="47" t="s">
        <v>1052</v>
      </c>
      <c r="F925" s="97"/>
      <c r="G925" s="83"/>
      <c r="H925" s="83"/>
      <c r="I925" s="83"/>
      <c r="J925" s="83"/>
    </row>
    <row r="926" spans="1:10" s="81" customFormat="1" ht="60">
      <c r="A926" s="63">
        <f t="shared" si="4"/>
        <v>78</v>
      </c>
      <c r="B926" s="126" t="s">
        <v>1275</v>
      </c>
      <c r="C926" s="92">
        <v>60000</v>
      </c>
      <c r="D926" s="63" t="s">
        <v>119</v>
      </c>
      <c r="E926" s="131" t="s">
        <v>1052</v>
      </c>
      <c r="F926" s="85">
        <v>538.45000000000005</v>
      </c>
      <c r="G926" s="127">
        <v>2016</v>
      </c>
      <c r="H926" s="86" t="s">
        <v>123</v>
      </c>
      <c r="I926" s="86" t="s">
        <v>1276</v>
      </c>
      <c r="J926" s="89" t="s">
        <v>1277</v>
      </c>
    </row>
    <row r="927" spans="1:10" s="81" customFormat="1" ht="60">
      <c r="A927" s="115"/>
      <c r="B927" s="128"/>
      <c r="C927" s="117"/>
      <c r="D927" s="115"/>
      <c r="E927" s="132"/>
      <c r="F927" s="85">
        <v>7585.05</v>
      </c>
      <c r="G927" s="127">
        <v>2016</v>
      </c>
      <c r="H927" s="86" t="s">
        <v>123</v>
      </c>
      <c r="I927" s="86" t="s">
        <v>1276</v>
      </c>
      <c r="J927" s="89" t="s">
        <v>1278</v>
      </c>
    </row>
    <row r="928" spans="1:10" s="81" customFormat="1" ht="72">
      <c r="A928" s="115"/>
      <c r="B928" s="128"/>
      <c r="C928" s="117"/>
      <c r="D928" s="115"/>
      <c r="E928" s="132"/>
      <c r="F928" s="85">
        <v>5336.29</v>
      </c>
      <c r="G928" s="127">
        <v>2016</v>
      </c>
      <c r="H928" s="86" t="s">
        <v>123</v>
      </c>
      <c r="I928" s="86" t="s">
        <v>1276</v>
      </c>
      <c r="J928" s="89" t="s">
        <v>1279</v>
      </c>
    </row>
    <row r="929" spans="1:45" s="81" customFormat="1" ht="60">
      <c r="A929" s="115"/>
      <c r="B929" s="128"/>
      <c r="C929" s="117"/>
      <c r="D929" s="115"/>
      <c r="E929" s="132"/>
      <c r="F929" s="85">
        <v>697</v>
      </c>
      <c r="G929" s="127">
        <v>2016</v>
      </c>
      <c r="H929" s="86" t="s">
        <v>123</v>
      </c>
      <c r="I929" s="86" t="s">
        <v>1276</v>
      </c>
      <c r="J929" s="89" t="s">
        <v>1280</v>
      </c>
    </row>
    <row r="930" spans="1:45" s="81" customFormat="1" ht="60">
      <c r="A930" s="115"/>
      <c r="B930" s="128"/>
      <c r="C930" s="117"/>
      <c r="D930" s="115"/>
      <c r="E930" s="132"/>
      <c r="F930" s="85">
        <v>13961.52</v>
      </c>
      <c r="G930" s="127">
        <v>2016</v>
      </c>
      <c r="H930" s="86" t="s">
        <v>123</v>
      </c>
      <c r="I930" s="86" t="s">
        <v>1276</v>
      </c>
      <c r="J930" s="133" t="s">
        <v>1281</v>
      </c>
    </row>
    <row r="931" spans="1:45" s="81" customFormat="1" ht="60">
      <c r="A931" s="64"/>
      <c r="B931" s="129"/>
      <c r="C931" s="94"/>
      <c r="D931" s="64"/>
      <c r="E931" s="134"/>
      <c r="F931" s="85">
        <v>9379.75</v>
      </c>
      <c r="G931" s="127">
        <v>2016</v>
      </c>
      <c r="H931" s="86" t="s">
        <v>123</v>
      </c>
      <c r="I931" s="86" t="s">
        <v>1276</v>
      </c>
      <c r="J931" s="89" t="s">
        <v>1282</v>
      </c>
    </row>
    <row r="932" spans="1:45" s="81" customFormat="1" ht="24">
      <c r="A932" s="47">
        <f>A926+1</f>
        <v>79</v>
      </c>
      <c r="B932" s="50" t="s">
        <v>285</v>
      </c>
      <c r="C932" s="49">
        <v>60000</v>
      </c>
      <c r="D932" s="47" t="s">
        <v>53</v>
      </c>
      <c r="E932" s="47" t="s">
        <v>54</v>
      </c>
      <c r="F932" s="97"/>
      <c r="G932" s="83"/>
      <c r="H932" s="83"/>
      <c r="I932" s="83"/>
      <c r="J932" s="83"/>
    </row>
    <row r="933" spans="1:45" s="81" customFormat="1" ht="60">
      <c r="A933" s="47">
        <f t="shared" si="4"/>
        <v>80</v>
      </c>
      <c r="B933" s="50" t="s">
        <v>1283</v>
      </c>
      <c r="C933" s="49">
        <v>55000</v>
      </c>
      <c r="D933" s="47" t="s">
        <v>119</v>
      </c>
      <c r="E933" s="51" t="s">
        <v>1052</v>
      </c>
      <c r="F933" s="85">
        <v>6500</v>
      </c>
      <c r="G933" s="127">
        <v>2016</v>
      </c>
      <c r="H933" s="47" t="s">
        <v>45</v>
      </c>
      <c r="I933" s="86" t="s">
        <v>1228</v>
      </c>
      <c r="J933" s="135" t="s">
        <v>1284</v>
      </c>
    </row>
    <row r="934" spans="1:45" s="81" customFormat="1" ht="72">
      <c r="A934" s="63">
        <f t="shared" si="4"/>
        <v>81</v>
      </c>
      <c r="B934" s="136" t="s">
        <v>1285</v>
      </c>
      <c r="C934" s="92">
        <v>53200</v>
      </c>
      <c r="D934" s="137" t="s">
        <v>1211</v>
      </c>
      <c r="E934" s="63" t="s">
        <v>1286</v>
      </c>
      <c r="F934" s="80">
        <v>24975</v>
      </c>
      <c r="G934" s="127">
        <v>2016</v>
      </c>
      <c r="H934" s="138" t="s">
        <v>1211</v>
      </c>
      <c r="I934" s="100" t="s">
        <v>1287</v>
      </c>
      <c r="J934" s="89" t="s">
        <v>1288</v>
      </c>
    </row>
    <row r="935" spans="1:45" s="141" customFormat="1" ht="60">
      <c r="A935" s="115"/>
      <c r="B935" s="139"/>
      <c r="C935" s="117"/>
      <c r="D935" s="140"/>
      <c r="E935" s="115"/>
      <c r="F935" s="80">
        <v>1500</v>
      </c>
      <c r="G935" s="127">
        <v>2016</v>
      </c>
      <c r="H935" s="138" t="s">
        <v>1211</v>
      </c>
      <c r="I935" s="100" t="s">
        <v>1287</v>
      </c>
      <c r="J935" s="90" t="s">
        <v>1289</v>
      </c>
    </row>
    <row r="936" spans="1:45" s="141" customFormat="1" ht="60">
      <c r="A936" s="115"/>
      <c r="B936" s="139"/>
      <c r="C936" s="117"/>
      <c r="D936" s="140"/>
      <c r="E936" s="115"/>
      <c r="F936" s="80">
        <v>2000</v>
      </c>
      <c r="G936" s="127">
        <v>2016</v>
      </c>
      <c r="H936" s="138" t="s">
        <v>1211</v>
      </c>
      <c r="I936" s="100" t="s">
        <v>1287</v>
      </c>
      <c r="J936" s="90" t="s">
        <v>1290</v>
      </c>
    </row>
    <row r="937" spans="1:45" s="141" customFormat="1" ht="60">
      <c r="A937" s="115"/>
      <c r="B937" s="139"/>
      <c r="C937" s="117"/>
      <c r="D937" s="140"/>
      <c r="E937" s="115"/>
      <c r="F937" s="80">
        <v>2000</v>
      </c>
      <c r="G937" s="127">
        <v>2016</v>
      </c>
      <c r="H937" s="138" t="s">
        <v>1211</v>
      </c>
      <c r="I937" s="100" t="s">
        <v>1287</v>
      </c>
      <c r="J937" s="90" t="s">
        <v>1291</v>
      </c>
    </row>
    <row r="938" spans="1:45" s="141" customFormat="1" ht="60">
      <c r="A938" s="115"/>
      <c r="B938" s="139"/>
      <c r="C938" s="117"/>
      <c r="D938" s="140"/>
      <c r="E938" s="115"/>
      <c r="F938" s="80">
        <v>1500</v>
      </c>
      <c r="G938" s="127">
        <v>2016</v>
      </c>
      <c r="H938" s="138" t="s">
        <v>1211</v>
      </c>
      <c r="I938" s="100" t="s">
        <v>1287</v>
      </c>
      <c r="J938" s="90" t="s">
        <v>1292</v>
      </c>
    </row>
    <row r="939" spans="1:45" s="141" customFormat="1" ht="60">
      <c r="A939" s="115"/>
      <c r="B939" s="139"/>
      <c r="C939" s="117"/>
      <c r="D939" s="140"/>
      <c r="E939" s="115"/>
      <c r="F939" s="80">
        <v>2000</v>
      </c>
      <c r="G939" s="127">
        <v>2016</v>
      </c>
      <c r="H939" s="138" t="s">
        <v>1211</v>
      </c>
      <c r="I939" s="100" t="s">
        <v>1287</v>
      </c>
      <c r="J939" s="89" t="s">
        <v>1293</v>
      </c>
    </row>
    <row r="940" spans="1:45" s="141" customFormat="1" ht="72">
      <c r="A940" s="115"/>
      <c r="B940" s="139"/>
      <c r="C940" s="117"/>
      <c r="D940" s="140"/>
      <c r="E940" s="115"/>
      <c r="F940" s="80">
        <v>2250</v>
      </c>
      <c r="G940" s="127">
        <v>2016</v>
      </c>
      <c r="H940" s="138" t="s">
        <v>1211</v>
      </c>
      <c r="I940" s="100" t="s">
        <v>1287</v>
      </c>
      <c r="J940" s="89" t="s">
        <v>1294</v>
      </c>
      <c r="AD940" s="81"/>
      <c r="AE940" s="81"/>
      <c r="AF940" s="81"/>
      <c r="AG940" s="81"/>
      <c r="AH940" s="81"/>
      <c r="AI940" s="81"/>
      <c r="AJ940" s="81"/>
      <c r="AK940" s="81"/>
      <c r="AL940" s="81"/>
      <c r="AM940" s="81"/>
      <c r="AN940" s="81"/>
      <c r="AO940" s="81"/>
      <c r="AP940" s="81"/>
      <c r="AQ940" s="81"/>
      <c r="AR940" s="81"/>
      <c r="AS940" s="81"/>
    </row>
    <row r="941" spans="1:45" s="141" customFormat="1" ht="72">
      <c r="A941" s="64"/>
      <c r="B941" s="142"/>
      <c r="C941" s="94"/>
      <c r="D941" s="143"/>
      <c r="E941" s="64"/>
      <c r="F941" s="80">
        <v>1650</v>
      </c>
      <c r="G941" s="127">
        <v>2016</v>
      </c>
      <c r="H941" s="138" t="s">
        <v>1211</v>
      </c>
      <c r="I941" s="100" t="s">
        <v>1287</v>
      </c>
      <c r="J941" s="89" t="s">
        <v>1295</v>
      </c>
      <c r="AD941" s="81"/>
      <c r="AE941" s="81"/>
      <c r="AF941" s="81"/>
      <c r="AG941" s="81"/>
      <c r="AH941" s="81"/>
      <c r="AI941" s="81"/>
      <c r="AJ941" s="81"/>
      <c r="AK941" s="81"/>
      <c r="AL941" s="81"/>
      <c r="AM941" s="81"/>
      <c r="AN941" s="81"/>
      <c r="AO941" s="81"/>
      <c r="AP941" s="81"/>
      <c r="AQ941" s="81"/>
      <c r="AR941" s="81"/>
      <c r="AS941" s="81"/>
    </row>
    <row r="942" spans="1:45" s="81" customFormat="1" ht="48">
      <c r="A942" s="47">
        <f>A934+1</f>
        <v>82</v>
      </c>
      <c r="B942" s="48" t="s">
        <v>1296</v>
      </c>
      <c r="C942" s="49">
        <v>50000</v>
      </c>
      <c r="D942" s="47" t="s">
        <v>53</v>
      </c>
      <c r="E942" s="47" t="s">
        <v>54</v>
      </c>
      <c r="F942" s="97"/>
      <c r="G942" s="83"/>
      <c r="H942" s="83"/>
      <c r="I942" s="83"/>
      <c r="J942" s="83"/>
    </row>
    <row r="943" spans="1:45" s="81" customFormat="1" ht="84">
      <c r="A943" s="47">
        <f t="shared" si="4"/>
        <v>83</v>
      </c>
      <c r="B943" s="48" t="s">
        <v>1297</v>
      </c>
      <c r="C943" s="49">
        <v>50000</v>
      </c>
      <c r="D943" s="47" t="s">
        <v>119</v>
      </c>
      <c r="E943" s="47" t="s">
        <v>1052</v>
      </c>
      <c r="F943" s="80">
        <v>3500</v>
      </c>
      <c r="G943" s="127">
        <v>2016</v>
      </c>
      <c r="H943" s="100" t="s">
        <v>123</v>
      </c>
      <c r="I943" s="100" t="s">
        <v>1276</v>
      </c>
      <c r="J943" s="89" t="s">
        <v>1298</v>
      </c>
    </row>
    <row r="944" spans="1:45" s="81" customFormat="1" ht="84">
      <c r="A944" s="47">
        <f t="shared" si="4"/>
        <v>84</v>
      </c>
      <c r="B944" s="48" t="s">
        <v>1299</v>
      </c>
      <c r="C944" s="49">
        <v>50000</v>
      </c>
      <c r="D944" s="47" t="s">
        <v>119</v>
      </c>
      <c r="E944" s="47" t="s">
        <v>1052</v>
      </c>
      <c r="F944" s="85">
        <v>44988</v>
      </c>
      <c r="G944" s="127">
        <v>2016</v>
      </c>
      <c r="H944" s="86" t="s">
        <v>123</v>
      </c>
      <c r="I944" s="86" t="s">
        <v>1276</v>
      </c>
      <c r="J944" s="89" t="s">
        <v>1300</v>
      </c>
    </row>
    <row r="945" spans="1:45" s="81" customFormat="1" ht="60">
      <c r="A945" s="47">
        <f t="shared" si="4"/>
        <v>85</v>
      </c>
      <c r="B945" s="50" t="s">
        <v>1301</v>
      </c>
      <c r="C945" s="49">
        <v>50000</v>
      </c>
      <c r="D945" s="47" t="s">
        <v>119</v>
      </c>
      <c r="E945" s="47" t="s">
        <v>1052</v>
      </c>
      <c r="F945" s="97"/>
      <c r="G945" s="83"/>
      <c r="H945" s="83"/>
      <c r="I945" s="83"/>
      <c r="J945" s="83"/>
    </row>
    <row r="946" spans="1:45" s="81" customFormat="1" ht="48">
      <c r="A946" s="47">
        <f t="shared" si="4"/>
        <v>86</v>
      </c>
      <c r="B946" s="50" t="s">
        <v>1302</v>
      </c>
      <c r="C946" s="49">
        <v>50000</v>
      </c>
      <c r="D946" s="47" t="s">
        <v>119</v>
      </c>
      <c r="E946" s="47" t="s">
        <v>1052</v>
      </c>
      <c r="F946" s="97"/>
      <c r="G946" s="83"/>
      <c r="H946" s="83"/>
      <c r="I946" s="83"/>
      <c r="J946" s="83"/>
    </row>
    <row r="947" spans="1:45" s="81" customFormat="1" ht="84">
      <c r="A947" s="47">
        <f t="shared" si="4"/>
        <v>87</v>
      </c>
      <c r="B947" s="48" t="s">
        <v>1303</v>
      </c>
      <c r="C947" s="49">
        <v>50000</v>
      </c>
      <c r="D947" s="47" t="s">
        <v>119</v>
      </c>
      <c r="E947" s="47" t="s">
        <v>1052</v>
      </c>
      <c r="F947" s="97"/>
      <c r="G947" s="83"/>
      <c r="H947" s="83"/>
      <c r="I947" s="83"/>
      <c r="J947" s="83"/>
    </row>
    <row r="948" spans="1:45" s="81" customFormat="1" ht="36">
      <c r="A948" s="47">
        <f t="shared" si="4"/>
        <v>88</v>
      </c>
      <c r="B948" s="48" t="s">
        <v>1304</v>
      </c>
      <c r="C948" s="49">
        <v>50000</v>
      </c>
      <c r="D948" s="47" t="s">
        <v>119</v>
      </c>
      <c r="E948" s="47" t="s">
        <v>1052</v>
      </c>
      <c r="F948" s="97"/>
      <c r="G948" s="83"/>
      <c r="H948" s="83"/>
      <c r="I948" s="83"/>
      <c r="J948" s="83"/>
    </row>
    <row r="949" spans="1:45" s="81" customFormat="1" ht="72">
      <c r="A949" s="47">
        <f t="shared" si="4"/>
        <v>89</v>
      </c>
      <c r="B949" s="96" t="s">
        <v>1305</v>
      </c>
      <c r="C949" s="49">
        <v>45000</v>
      </c>
      <c r="D949" s="47" t="s">
        <v>119</v>
      </c>
      <c r="E949" s="51" t="s">
        <v>1052</v>
      </c>
      <c r="F949" s="97"/>
      <c r="G949" s="83"/>
      <c r="H949" s="83"/>
      <c r="I949" s="83"/>
      <c r="J949" s="83"/>
    </row>
    <row r="950" spans="1:45" s="111" customFormat="1" ht="24">
      <c r="A950" s="47">
        <f t="shared" si="4"/>
        <v>90</v>
      </c>
      <c r="B950" s="123" t="s">
        <v>1306</v>
      </c>
      <c r="C950" s="108">
        <v>42100</v>
      </c>
      <c r="E950" s="106" t="s">
        <v>1109</v>
      </c>
      <c r="F950" s="110"/>
      <c r="G950" s="109"/>
      <c r="H950" s="109"/>
      <c r="I950" s="109"/>
      <c r="J950" s="83"/>
      <c r="AD950" s="81"/>
      <c r="AE950" s="81"/>
      <c r="AF950" s="81"/>
      <c r="AG950" s="81"/>
      <c r="AH950" s="81"/>
      <c r="AI950" s="81"/>
      <c r="AJ950" s="81"/>
      <c r="AK950" s="81"/>
      <c r="AL950" s="81"/>
      <c r="AM950" s="81"/>
      <c r="AN950" s="81"/>
      <c r="AO950" s="81"/>
      <c r="AP950" s="81"/>
      <c r="AQ950" s="81"/>
      <c r="AR950" s="81"/>
      <c r="AS950" s="81"/>
    </row>
    <row r="951" spans="1:45" s="81" customFormat="1" ht="24">
      <c r="A951" s="47">
        <f t="shared" si="4"/>
        <v>91</v>
      </c>
      <c r="B951" s="48" t="s">
        <v>1307</v>
      </c>
      <c r="C951" s="49">
        <v>40000</v>
      </c>
      <c r="D951" s="47" t="s">
        <v>119</v>
      </c>
      <c r="E951" s="47" t="s">
        <v>1052</v>
      </c>
      <c r="F951" s="97"/>
      <c r="G951" s="83"/>
      <c r="H951" s="83"/>
      <c r="I951" s="83"/>
      <c r="J951" s="83"/>
    </row>
    <row r="952" spans="1:45" s="81" customFormat="1" ht="84">
      <c r="A952" s="47">
        <f t="shared" si="4"/>
        <v>92</v>
      </c>
      <c r="B952" s="48" t="s">
        <v>1308</v>
      </c>
      <c r="C952" s="49">
        <v>35000</v>
      </c>
      <c r="D952" s="47" t="s">
        <v>119</v>
      </c>
      <c r="E952" s="47" t="s">
        <v>1052</v>
      </c>
      <c r="F952" s="97"/>
      <c r="G952" s="83"/>
      <c r="H952" s="83"/>
      <c r="I952" s="83"/>
      <c r="J952" s="83"/>
    </row>
    <row r="953" spans="1:45" s="81" customFormat="1" ht="72">
      <c r="A953" s="47">
        <f t="shared" si="4"/>
        <v>93</v>
      </c>
      <c r="B953" s="50" t="s">
        <v>1309</v>
      </c>
      <c r="C953" s="49">
        <v>35000</v>
      </c>
      <c r="D953" s="47" t="s">
        <v>119</v>
      </c>
      <c r="E953" s="47" t="s">
        <v>1052</v>
      </c>
      <c r="F953" s="97"/>
      <c r="G953" s="83"/>
      <c r="H953" s="83"/>
      <c r="I953" s="83"/>
      <c r="J953" s="83"/>
    </row>
    <row r="954" spans="1:45" s="81" customFormat="1" ht="36">
      <c r="A954" s="47">
        <f t="shared" si="4"/>
        <v>94</v>
      </c>
      <c r="B954" s="48" t="s">
        <v>1310</v>
      </c>
      <c r="C954" s="49">
        <v>34000</v>
      </c>
      <c r="D954" s="47" t="s">
        <v>119</v>
      </c>
      <c r="E954" s="47" t="s">
        <v>1052</v>
      </c>
      <c r="F954" s="97"/>
      <c r="G954" s="83"/>
      <c r="H954" s="83"/>
      <c r="I954" s="83"/>
      <c r="J954" s="83"/>
    </row>
    <row r="955" spans="1:45" s="111" customFormat="1" ht="36">
      <c r="A955" s="47">
        <f t="shared" si="4"/>
        <v>95</v>
      </c>
      <c r="B955" s="107" t="s">
        <v>1311</v>
      </c>
      <c r="C955" s="108">
        <v>30000</v>
      </c>
      <c r="D955" s="144" t="s">
        <v>45</v>
      </c>
      <c r="E955" s="145" t="s">
        <v>1109</v>
      </c>
      <c r="F955" s="110"/>
      <c r="G955" s="109"/>
      <c r="H955" s="109"/>
      <c r="I955" s="109"/>
      <c r="J955" s="83"/>
      <c r="K955" s="81"/>
      <c r="L955" s="81"/>
      <c r="M955" s="81"/>
      <c r="N955" s="81"/>
      <c r="O955" s="81"/>
      <c r="P955" s="81"/>
      <c r="Q955" s="81"/>
      <c r="R955" s="81"/>
      <c r="S955" s="81"/>
      <c r="T955" s="81"/>
      <c r="U955" s="81"/>
      <c r="V955" s="81"/>
      <c r="W955" s="81"/>
      <c r="X955" s="81"/>
      <c r="Y955" s="81"/>
      <c r="Z955" s="81"/>
      <c r="AA955" s="81"/>
      <c r="AB955" s="81"/>
      <c r="AC955" s="81"/>
      <c r="AD955" s="81"/>
      <c r="AE955" s="81"/>
      <c r="AF955" s="81"/>
      <c r="AG955" s="81"/>
      <c r="AH955" s="81"/>
      <c r="AI955" s="81"/>
      <c r="AJ955" s="81"/>
      <c r="AK955" s="81"/>
      <c r="AL955" s="81"/>
      <c r="AM955" s="81"/>
      <c r="AN955" s="81"/>
      <c r="AO955" s="81"/>
      <c r="AP955" s="81"/>
      <c r="AQ955" s="81"/>
      <c r="AR955" s="81"/>
      <c r="AS955" s="81"/>
    </row>
    <row r="956" spans="1:45" s="111" customFormat="1" ht="60">
      <c r="A956" s="47">
        <f t="shared" si="4"/>
        <v>96</v>
      </c>
      <c r="B956" s="107" t="s">
        <v>1312</v>
      </c>
      <c r="C956" s="108">
        <v>30000</v>
      </c>
      <c r="D956" s="144" t="s">
        <v>45</v>
      </c>
      <c r="E956" s="145" t="s">
        <v>1109</v>
      </c>
      <c r="F956" s="110"/>
      <c r="G956" s="109"/>
      <c r="H956" s="109"/>
      <c r="I956" s="109"/>
      <c r="J956" s="83"/>
      <c r="K956" s="81"/>
      <c r="L956" s="81"/>
      <c r="M956" s="81"/>
      <c r="N956" s="81"/>
      <c r="O956" s="81"/>
      <c r="P956" s="81"/>
      <c r="Q956" s="81"/>
      <c r="R956" s="81"/>
      <c r="S956" s="81"/>
      <c r="T956" s="81"/>
      <c r="U956" s="81"/>
      <c r="V956" s="81"/>
      <c r="W956" s="81"/>
      <c r="X956" s="81"/>
      <c r="Y956" s="81"/>
      <c r="Z956" s="81"/>
      <c r="AA956" s="81"/>
      <c r="AB956" s="81"/>
      <c r="AC956" s="81"/>
      <c r="AD956" s="81"/>
      <c r="AE956" s="81"/>
      <c r="AF956" s="81"/>
      <c r="AG956" s="81"/>
      <c r="AH956" s="81"/>
      <c r="AI956" s="81"/>
      <c r="AJ956" s="81"/>
      <c r="AK956" s="81"/>
      <c r="AL956" s="81"/>
      <c r="AM956" s="81"/>
      <c r="AN956" s="81"/>
      <c r="AO956" s="81"/>
      <c r="AP956" s="81"/>
      <c r="AQ956" s="81"/>
      <c r="AR956" s="81"/>
      <c r="AS956" s="81"/>
    </row>
    <row r="957" spans="1:45" s="111" customFormat="1" ht="60">
      <c r="A957" s="47">
        <f t="shared" si="4"/>
        <v>97</v>
      </c>
      <c r="B957" s="107" t="s">
        <v>1313</v>
      </c>
      <c r="C957" s="108">
        <v>30000</v>
      </c>
      <c r="D957" s="144" t="s">
        <v>45</v>
      </c>
      <c r="E957" s="145" t="s">
        <v>1109</v>
      </c>
      <c r="F957" s="110"/>
      <c r="G957" s="109"/>
      <c r="H957" s="109"/>
      <c r="I957" s="109"/>
      <c r="J957" s="83"/>
      <c r="K957" s="81"/>
      <c r="L957" s="81"/>
      <c r="M957" s="81"/>
      <c r="N957" s="81"/>
      <c r="O957" s="81"/>
      <c r="P957" s="81"/>
      <c r="Q957" s="81"/>
      <c r="R957" s="81"/>
      <c r="S957" s="81"/>
      <c r="T957" s="81"/>
      <c r="U957" s="81"/>
      <c r="V957" s="81"/>
      <c r="W957" s="81"/>
      <c r="X957" s="81"/>
      <c r="Y957" s="81"/>
      <c r="Z957" s="81"/>
      <c r="AA957" s="81"/>
      <c r="AB957" s="81"/>
      <c r="AC957" s="81"/>
      <c r="AD957" s="81"/>
      <c r="AE957" s="81"/>
      <c r="AF957" s="81"/>
      <c r="AG957" s="81"/>
      <c r="AH957" s="81"/>
      <c r="AI957" s="81"/>
      <c r="AJ957" s="81"/>
      <c r="AK957" s="81"/>
      <c r="AL957" s="81"/>
      <c r="AM957" s="81"/>
      <c r="AN957" s="81"/>
      <c r="AO957" s="81"/>
      <c r="AP957" s="81"/>
      <c r="AQ957" s="81"/>
      <c r="AR957" s="81"/>
      <c r="AS957" s="81"/>
    </row>
    <row r="958" spans="1:45" s="111" customFormat="1" ht="48">
      <c r="A958" s="47">
        <f t="shared" si="4"/>
        <v>98</v>
      </c>
      <c r="B958" s="146" t="s">
        <v>1314</v>
      </c>
      <c r="C958" s="108">
        <v>30000</v>
      </c>
      <c r="D958" s="144" t="s">
        <v>45</v>
      </c>
      <c r="E958" s="145" t="s">
        <v>1109</v>
      </c>
      <c r="F958" s="125">
        <v>29874.15</v>
      </c>
      <c r="G958" s="147">
        <v>2016</v>
      </c>
      <c r="H958" s="216" t="s">
        <v>123</v>
      </c>
      <c r="I958" s="100" t="s">
        <v>1067</v>
      </c>
      <c r="J958" s="89" t="s">
        <v>1315</v>
      </c>
      <c r="K958" s="81"/>
      <c r="L958" s="81"/>
      <c r="M958" s="81"/>
      <c r="N958" s="81"/>
      <c r="O958" s="81"/>
      <c r="P958" s="81"/>
      <c r="Q958" s="81"/>
      <c r="R958" s="81"/>
      <c r="S958" s="81"/>
      <c r="T958" s="81"/>
      <c r="U958" s="81"/>
      <c r="V958" s="81"/>
      <c r="W958" s="81"/>
      <c r="X958" s="81"/>
      <c r="Y958" s="81"/>
      <c r="Z958" s="81"/>
      <c r="AA958" s="81"/>
      <c r="AB958" s="81"/>
      <c r="AC958" s="81"/>
      <c r="AD958" s="81"/>
      <c r="AE958" s="81"/>
      <c r="AF958" s="81"/>
      <c r="AG958" s="81"/>
      <c r="AH958" s="81"/>
      <c r="AI958" s="81"/>
      <c r="AJ958" s="81"/>
      <c r="AK958" s="81"/>
      <c r="AL958" s="81"/>
      <c r="AM958" s="81"/>
      <c r="AN958" s="81"/>
      <c r="AO958" s="81"/>
      <c r="AP958" s="81"/>
      <c r="AQ958" s="81"/>
      <c r="AR958" s="81"/>
      <c r="AS958" s="81"/>
    </row>
    <row r="959" spans="1:45" s="111" customFormat="1" ht="48">
      <c r="A959" s="47">
        <f t="shared" ref="A959:A1011" si="5">A958+1</f>
        <v>99</v>
      </c>
      <c r="B959" s="107" t="s">
        <v>1316</v>
      </c>
      <c r="C959" s="108">
        <v>30000</v>
      </c>
      <c r="D959" s="144" t="s">
        <v>45</v>
      </c>
      <c r="E959" s="106" t="s">
        <v>1109</v>
      </c>
      <c r="F959" s="110"/>
      <c r="G959" s="148"/>
      <c r="H959" s="109"/>
      <c r="I959" s="109"/>
      <c r="J959" s="83"/>
      <c r="K959" s="81"/>
      <c r="L959" s="81"/>
      <c r="M959" s="81"/>
      <c r="N959" s="81"/>
      <c r="O959" s="81"/>
      <c r="P959" s="81"/>
      <c r="Q959" s="81"/>
      <c r="R959" s="81"/>
      <c r="S959" s="81"/>
      <c r="T959" s="81"/>
      <c r="U959" s="81"/>
      <c r="V959" s="81"/>
      <c r="W959" s="81"/>
      <c r="X959" s="81"/>
      <c r="Y959" s="81"/>
      <c r="Z959" s="81"/>
      <c r="AA959" s="81"/>
      <c r="AB959" s="81"/>
      <c r="AC959" s="81"/>
      <c r="AD959" s="81"/>
      <c r="AE959" s="81"/>
      <c r="AF959" s="81"/>
      <c r="AG959" s="81"/>
      <c r="AH959" s="81"/>
      <c r="AI959" s="81"/>
      <c r="AJ959" s="81"/>
      <c r="AK959" s="81"/>
      <c r="AL959" s="81"/>
      <c r="AM959" s="81"/>
      <c r="AN959" s="81"/>
      <c r="AO959" s="81"/>
      <c r="AP959" s="81"/>
      <c r="AQ959" s="81"/>
      <c r="AR959" s="81"/>
      <c r="AS959" s="81"/>
    </row>
    <row r="960" spans="1:45" s="111" customFormat="1" ht="24">
      <c r="A960" s="47">
        <f t="shared" si="5"/>
        <v>100</v>
      </c>
      <c r="B960" s="107" t="s">
        <v>1317</v>
      </c>
      <c r="C960" s="108">
        <v>30000</v>
      </c>
      <c r="D960" s="144" t="s">
        <v>45</v>
      </c>
      <c r="E960" s="145" t="s">
        <v>1109</v>
      </c>
      <c r="F960" s="110"/>
      <c r="G960" s="148"/>
      <c r="H960" s="109"/>
      <c r="I960" s="109"/>
      <c r="J960" s="83"/>
      <c r="K960" s="81"/>
      <c r="L960" s="81"/>
      <c r="M960" s="81"/>
      <c r="N960" s="81"/>
      <c r="O960" s="81"/>
      <c r="P960" s="81"/>
      <c r="Q960" s="81"/>
      <c r="R960" s="81"/>
      <c r="S960" s="81"/>
      <c r="T960" s="81"/>
      <c r="U960" s="81"/>
      <c r="V960" s="81"/>
      <c r="W960" s="81"/>
      <c r="X960" s="81"/>
      <c r="Y960" s="81"/>
      <c r="Z960" s="81"/>
      <c r="AA960" s="81"/>
      <c r="AB960" s="81"/>
      <c r="AC960" s="81"/>
      <c r="AD960" s="81"/>
      <c r="AE960" s="81"/>
      <c r="AF960" s="81"/>
      <c r="AG960" s="81"/>
      <c r="AH960" s="81"/>
      <c r="AI960" s="81"/>
      <c r="AJ960" s="81"/>
      <c r="AK960" s="81"/>
      <c r="AL960" s="81"/>
      <c r="AM960" s="81"/>
      <c r="AN960" s="81"/>
      <c r="AO960" s="81"/>
      <c r="AP960" s="81"/>
      <c r="AQ960" s="81"/>
      <c r="AR960" s="81"/>
      <c r="AS960" s="81"/>
    </row>
    <row r="961" spans="1:45" s="111" customFormat="1" ht="60">
      <c r="A961" s="47">
        <f t="shared" si="5"/>
        <v>101</v>
      </c>
      <c r="B961" s="107" t="s">
        <v>1318</v>
      </c>
      <c r="C961" s="108">
        <v>30000</v>
      </c>
      <c r="D961" s="144" t="s">
        <v>45</v>
      </c>
      <c r="E961" s="145" t="s">
        <v>1109</v>
      </c>
      <c r="F961" s="149">
        <v>53200</v>
      </c>
      <c r="G961" s="150">
        <v>2016</v>
      </c>
      <c r="H961" s="25" t="s">
        <v>1025</v>
      </c>
      <c r="I961" s="25" t="s">
        <v>1026</v>
      </c>
      <c r="J961" s="96" t="s">
        <v>1319</v>
      </c>
      <c r="K961" s="81"/>
      <c r="L961" s="81"/>
      <c r="M961" s="81"/>
      <c r="N961" s="81"/>
      <c r="O961" s="81"/>
      <c r="P961" s="81"/>
      <c r="Q961" s="81"/>
      <c r="R961" s="81"/>
      <c r="S961" s="81"/>
      <c r="T961" s="81"/>
      <c r="U961" s="81"/>
      <c r="V961" s="81"/>
      <c r="W961" s="81"/>
      <c r="X961" s="81"/>
      <c r="Y961" s="81"/>
      <c r="Z961" s="81"/>
      <c r="AA961" s="81"/>
      <c r="AB961" s="81"/>
      <c r="AC961" s="81"/>
      <c r="AD961" s="81"/>
      <c r="AE961" s="81"/>
      <c r="AF961" s="81"/>
      <c r="AG961" s="81"/>
      <c r="AH961" s="81"/>
      <c r="AI961" s="81"/>
      <c r="AJ961" s="81"/>
      <c r="AK961" s="81"/>
      <c r="AL961" s="81"/>
      <c r="AM961" s="81"/>
      <c r="AN961" s="81"/>
      <c r="AO961" s="81"/>
      <c r="AP961" s="81"/>
      <c r="AQ961" s="81"/>
      <c r="AR961" s="81"/>
      <c r="AS961" s="81"/>
    </row>
    <row r="962" spans="1:45" s="111" customFormat="1" ht="72">
      <c r="A962" s="47">
        <f t="shared" si="5"/>
        <v>102</v>
      </c>
      <c r="B962" s="107" t="s">
        <v>1320</v>
      </c>
      <c r="C962" s="108">
        <v>30000</v>
      </c>
      <c r="D962" s="144" t="s">
        <v>45</v>
      </c>
      <c r="E962" s="106" t="s">
        <v>1109</v>
      </c>
      <c r="F962" s="125">
        <v>8725.85</v>
      </c>
      <c r="G962" s="150">
        <v>2016</v>
      </c>
      <c r="H962" s="144" t="s">
        <v>45</v>
      </c>
      <c r="I962" s="86" t="s">
        <v>144</v>
      </c>
      <c r="J962" s="89" t="s">
        <v>1321</v>
      </c>
      <c r="K962" s="81"/>
      <c r="L962" s="81"/>
      <c r="M962" s="81"/>
      <c r="N962" s="81"/>
      <c r="O962" s="81"/>
      <c r="P962" s="81"/>
      <c r="Q962" s="81"/>
      <c r="R962" s="81"/>
      <c r="S962" s="81"/>
      <c r="T962" s="81"/>
      <c r="U962" s="81"/>
      <c r="V962" s="81"/>
      <c r="W962" s="81"/>
      <c r="X962" s="81"/>
      <c r="Y962" s="81"/>
      <c r="Z962" s="81"/>
      <c r="AA962" s="81"/>
      <c r="AB962" s="81"/>
      <c r="AC962" s="81"/>
      <c r="AD962" s="81"/>
      <c r="AE962" s="81"/>
      <c r="AF962" s="81"/>
      <c r="AG962" s="81"/>
      <c r="AH962" s="81"/>
      <c r="AI962" s="81"/>
      <c r="AJ962" s="81"/>
      <c r="AK962" s="81"/>
      <c r="AL962" s="81"/>
      <c r="AM962" s="81"/>
      <c r="AN962" s="81"/>
      <c r="AO962" s="81"/>
      <c r="AP962" s="81"/>
      <c r="AQ962" s="81"/>
      <c r="AR962" s="81"/>
      <c r="AS962" s="81"/>
    </row>
    <row r="963" spans="1:45" s="111" customFormat="1" ht="36">
      <c r="A963" s="63">
        <v>103</v>
      </c>
      <c r="B963" s="151" t="s">
        <v>1322</v>
      </c>
      <c r="C963" s="152">
        <v>30000</v>
      </c>
      <c r="D963" s="153" t="s">
        <v>45</v>
      </c>
      <c r="E963" s="137" t="s">
        <v>1109</v>
      </c>
      <c r="F963" s="125">
        <v>900</v>
      </c>
      <c r="G963" s="150">
        <v>2016</v>
      </c>
      <c r="H963" s="144" t="s">
        <v>45</v>
      </c>
      <c r="I963" s="86" t="s">
        <v>144</v>
      </c>
      <c r="J963" s="89" t="s">
        <v>1323</v>
      </c>
      <c r="K963" s="81"/>
      <c r="L963" s="81"/>
      <c r="M963" s="81"/>
      <c r="N963" s="81"/>
      <c r="O963" s="81"/>
      <c r="P963" s="81"/>
      <c r="Q963" s="81"/>
      <c r="R963" s="81"/>
      <c r="S963" s="81"/>
      <c r="T963" s="81"/>
      <c r="U963" s="81"/>
      <c r="V963" s="81"/>
      <c r="W963" s="81"/>
      <c r="X963" s="81"/>
      <c r="Y963" s="81"/>
      <c r="Z963" s="81"/>
      <c r="AA963" s="81"/>
      <c r="AB963" s="81"/>
      <c r="AC963" s="81"/>
      <c r="AD963" s="81"/>
      <c r="AE963" s="81"/>
      <c r="AF963" s="81"/>
      <c r="AG963" s="81"/>
      <c r="AH963" s="81"/>
      <c r="AI963" s="81"/>
      <c r="AJ963" s="81"/>
      <c r="AK963" s="81"/>
      <c r="AL963" s="81"/>
      <c r="AM963" s="81"/>
      <c r="AN963" s="81"/>
      <c r="AO963" s="81"/>
      <c r="AP963" s="81"/>
      <c r="AQ963" s="81"/>
      <c r="AR963" s="81"/>
      <c r="AS963" s="81"/>
    </row>
    <row r="964" spans="1:45" s="111" customFormat="1" ht="36">
      <c r="A964" s="115"/>
      <c r="B964" s="154"/>
      <c r="C964" s="155"/>
      <c r="D964" s="156"/>
      <c r="E964" s="140"/>
      <c r="F964" s="125">
        <v>600</v>
      </c>
      <c r="G964" s="150">
        <v>2016</v>
      </c>
      <c r="H964" s="144" t="s">
        <v>45</v>
      </c>
      <c r="I964" s="86" t="s">
        <v>144</v>
      </c>
      <c r="J964" s="89" t="s">
        <v>1324</v>
      </c>
      <c r="K964" s="81"/>
      <c r="L964" s="81"/>
      <c r="M964" s="81"/>
      <c r="N964" s="81"/>
      <c r="O964" s="81"/>
      <c r="P964" s="81"/>
      <c r="Q964" s="81"/>
      <c r="R964" s="81"/>
      <c r="S964" s="81"/>
      <c r="T964" s="81"/>
      <c r="U964" s="81"/>
      <c r="V964" s="81"/>
      <c r="W964" s="81"/>
      <c r="X964" s="81"/>
      <c r="Y964" s="81"/>
      <c r="Z964" s="81"/>
      <c r="AA964" s="81"/>
      <c r="AB964" s="81"/>
      <c r="AC964" s="81"/>
      <c r="AD964" s="81"/>
      <c r="AE964" s="81"/>
      <c r="AF964" s="81"/>
      <c r="AG964" s="81"/>
      <c r="AH964" s="81"/>
      <c r="AI964" s="81"/>
      <c r="AJ964" s="81"/>
      <c r="AK964" s="81"/>
      <c r="AL964" s="81"/>
      <c r="AM964" s="81"/>
      <c r="AN964" s="81"/>
      <c r="AO964" s="81"/>
      <c r="AP964" s="81"/>
      <c r="AQ964" s="81"/>
      <c r="AR964" s="81"/>
      <c r="AS964" s="81"/>
    </row>
    <row r="965" spans="1:45" s="111" customFormat="1" ht="36">
      <c r="A965" s="115"/>
      <c r="B965" s="154"/>
      <c r="C965" s="155"/>
      <c r="D965" s="156"/>
      <c r="E965" s="140"/>
      <c r="F965" s="125">
        <v>900</v>
      </c>
      <c r="G965" s="150">
        <v>2016</v>
      </c>
      <c r="H965" s="144" t="s">
        <v>45</v>
      </c>
      <c r="I965" s="86" t="s">
        <v>144</v>
      </c>
      <c r="J965" s="89" t="s">
        <v>1325</v>
      </c>
      <c r="K965" s="81"/>
      <c r="L965" s="81"/>
      <c r="M965" s="81"/>
      <c r="N965" s="81"/>
      <c r="O965" s="81"/>
      <c r="P965" s="81"/>
      <c r="Q965" s="81"/>
      <c r="R965" s="81"/>
      <c r="S965" s="81"/>
      <c r="T965" s="81"/>
      <c r="U965" s="81"/>
      <c r="V965" s="81"/>
      <c r="W965" s="81"/>
      <c r="X965" s="81"/>
      <c r="Y965" s="81"/>
      <c r="Z965" s="81"/>
      <c r="AA965" s="81"/>
      <c r="AB965" s="81"/>
      <c r="AC965" s="81"/>
      <c r="AD965" s="81"/>
      <c r="AE965" s="81"/>
      <c r="AF965" s="81"/>
      <c r="AG965" s="81"/>
      <c r="AH965" s="81"/>
      <c r="AI965" s="81"/>
      <c r="AJ965" s="81"/>
      <c r="AK965" s="81"/>
      <c r="AL965" s="81"/>
      <c r="AM965" s="81"/>
      <c r="AN965" s="81"/>
      <c r="AO965" s="81"/>
      <c r="AP965" s="81"/>
      <c r="AQ965" s="81"/>
      <c r="AR965" s="81"/>
      <c r="AS965" s="81"/>
    </row>
    <row r="966" spans="1:45" s="111" customFormat="1" ht="36">
      <c r="A966" s="115"/>
      <c r="B966" s="154"/>
      <c r="C966" s="155"/>
      <c r="D966" s="156"/>
      <c r="E966" s="140"/>
      <c r="F966" s="125">
        <v>832</v>
      </c>
      <c r="G966" s="150">
        <v>2016</v>
      </c>
      <c r="H966" s="144" t="s">
        <v>45</v>
      </c>
      <c r="I966" s="86" t="s">
        <v>144</v>
      </c>
      <c r="J966" s="89" t="s">
        <v>1326</v>
      </c>
      <c r="K966" s="81"/>
      <c r="L966" s="81"/>
      <c r="M966" s="81"/>
      <c r="N966" s="81"/>
      <c r="O966" s="81"/>
      <c r="P966" s="81"/>
      <c r="Q966" s="81"/>
      <c r="R966" s="81"/>
      <c r="S966" s="81"/>
      <c r="T966" s="81"/>
      <c r="U966" s="81"/>
      <c r="V966" s="81"/>
      <c r="W966" s="81"/>
      <c r="X966" s="81"/>
      <c r="Y966" s="81"/>
      <c r="Z966" s="81"/>
      <c r="AA966" s="81"/>
      <c r="AB966" s="81"/>
      <c r="AC966" s="81"/>
      <c r="AD966" s="81"/>
      <c r="AE966" s="81"/>
      <c r="AF966" s="81"/>
      <c r="AG966" s="81"/>
      <c r="AH966" s="81"/>
      <c r="AI966" s="81"/>
      <c r="AJ966" s="81"/>
      <c r="AK966" s="81"/>
      <c r="AL966" s="81"/>
      <c r="AM966" s="81"/>
      <c r="AN966" s="81"/>
      <c r="AO966" s="81"/>
      <c r="AP966" s="81"/>
      <c r="AQ966" s="81"/>
      <c r="AR966" s="81"/>
      <c r="AS966" s="81"/>
    </row>
    <row r="967" spans="1:45" s="111" customFormat="1" ht="36">
      <c r="A967" s="115"/>
      <c r="B967" s="154"/>
      <c r="C967" s="155"/>
      <c r="D967" s="156"/>
      <c r="E967" s="140"/>
      <c r="F967" s="125">
        <v>2400</v>
      </c>
      <c r="G967" s="150">
        <v>2016</v>
      </c>
      <c r="H967" s="144" t="s">
        <v>45</v>
      </c>
      <c r="I967" s="86" t="s">
        <v>144</v>
      </c>
      <c r="J967" s="89" t="s">
        <v>1327</v>
      </c>
      <c r="K967" s="81"/>
      <c r="L967" s="81"/>
      <c r="M967" s="81"/>
      <c r="N967" s="81"/>
      <c r="O967" s="81"/>
      <c r="P967" s="81"/>
      <c r="Q967" s="81"/>
      <c r="R967" s="81"/>
      <c r="S967" s="81"/>
      <c r="T967" s="81"/>
      <c r="U967" s="81"/>
      <c r="V967" s="81"/>
      <c r="W967" s="81"/>
      <c r="X967" s="81"/>
      <c r="Y967" s="81"/>
      <c r="Z967" s="81"/>
      <c r="AA967" s="81"/>
      <c r="AB967" s="81"/>
      <c r="AC967" s="81"/>
      <c r="AD967" s="81"/>
      <c r="AE967" s="81"/>
      <c r="AF967" s="81"/>
      <c r="AG967" s="81"/>
      <c r="AH967" s="81"/>
      <c r="AI967" s="81"/>
      <c r="AJ967" s="81"/>
      <c r="AK967" s="81"/>
      <c r="AL967" s="81"/>
      <c r="AM967" s="81"/>
      <c r="AN967" s="81"/>
      <c r="AO967" s="81"/>
      <c r="AP967" s="81"/>
      <c r="AQ967" s="81"/>
      <c r="AR967" s="81"/>
      <c r="AS967" s="81"/>
    </row>
    <row r="968" spans="1:45" s="111" customFormat="1" ht="36">
      <c r="A968" s="115"/>
      <c r="B968" s="154"/>
      <c r="C968" s="155"/>
      <c r="D968" s="156"/>
      <c r="E968" s="140"/>
      <c r="F968" s="125">
        <v>4160</v>
      </c>
      <c r="G968" s="150">
        <v>2016</v>
      </c>
      <c r="H968" s="144" t="s">
        <v>45</v>
      </c>
      <c r="I968" s="86" t="s">
        <v>144</v>
      </c>
      <c r="J968" s="89" t="s">
        <v>1328</v>
      </c>
      <c r="K968" s="81"/>
      <c r="L968" s="81"/>
      <c r="M968" s="81"/>
      <c r="N968" s="81"/>
      <c r="O968" s="81"/>
      <c r="P968" s="81"/>
      <c r="Q968" s="81"/>
      <c r="R968" s="81"/>
      <c r="S968" s="81"/>
      <c r="T968" s="81"/>
      <c r="U968" s="81"/>
      <c r="V968" s="81"/>
      <c r="W968" s="81"/>
      <c r="X968" s="81"/>
      <c r="Y968" s="81"/>
      <c r="Z968" s="81"/>
      <c r="AA968" s="81"/>
      <c r="AB968" s="81"/>
      <c r="AC968" s="81"/>
      <c r="AD968" s="81"/>
      <c r="AE968" s="81"/>
      <c r="AF968" s="81"/>
      <c r="AG968" s="81"/>
      <c r="AH968" s="81"/>
      <c r="AI968" s="81"/>
      <c r="AJ968" s="81"/>
      <c r="AK968" s="81"/>
      <c r="AL968" s="81"/>
      <c r="AM968" s="81"/>
      <c r="AN968" s="81"/>
      <c r="AO968" s="81"/>
      <c r="AP968" s="81"/>
      <c r="AQ968" s="81"/>
      <c r="AR968" s="81"/>
      <c r="AS968" s="81"/>
    </row>
    <row r="969" spans="1:45" s="111" customFormat="1" ht="36">
      <c r="A969" s="115"/>
      <c r="B969" s="154"/>
      <c r="C969" s="155"/>
      <c r="D969" s="156"/>
      <c r="E969" s="140"/>
      <c r="F969" s="125">
        <v>1800</v>
      </c>
      <c r="G969" s="150">
        <v>2016</v>
      </c>
      <c r="H969" s="144" t="s">
        <v>45</v>
      </c>
      <c r="I969" s="86" t="s">
        <v>144</v>
      </c>
      <c r="J969" s="89" t="s">
        <v>1329</v>
      </c>
      <c r="K969" s="81"/>
      <c r="L969" s="81"/>
      <c r="M969" s="81"/>
      <c r="N969" s="81"/>
      <c r="O969" s="81"/>
      <c r="P969" s="81"/>
      <c r="Q969" s="81"/>
      <c r="R969" s="81"/>
      <c r="S969" s="81"/>
      <c r="T969" s="81"/>
      <c r="U969" s="81"/>
      <c r="V969" s="81"/>
      <c r="W969" s="81"/>
      <c r="X969" s="81"/>
      <c r="Y969" s="81"/>
      <c r="Z969" s="81"/>
      <c r="AA969" s="81"/>
      <c r="AB969" s="81"/>
      <c r="AC969" s="81"/>
      <c r="AD969" s="81"/>
      <c r="AE969" s="81"/>
      <c r="AF969" s="81"/>
      <c r="AG969" s="81"/>
      <c r="AH969" s="81"/>
      <c r="AI969" s="81"/>
      <c r="AJ969" s="81"/>
      <c r="AK969" s="81"/>
      <c r="AL969" s="81"/>
      <c r="AM969" s="81"/>
      <c r="AN969" s="81"/>
      <c r="AO969" s="81"/>
      <c r="AP969" s="81"/>
      <c r="AQ969" s="81"/>
      <c r="AR969" s="81"/>
      <c r="AS969" s="81"/>
    </row>
    <row r="970" spans="1:45" s="111" customFormat="1" ht="36">
      <c r="A970" s="64"/>
      <c r="B970" s="157"/>
      <c r="C970" s="158"/>
      <c r="D970" s="159"/>
      <c r="E970" s="143"/>
      <c r="F970" s="125">
        <v>2700</v>
      </c>
      <c r="G970" s="150">
        <v>2016</v>
      </c>
      <c r="H970" s="144" t="s">
        <v>45</v>
      </c>
      <c r="I970" s="86" t="s">
        <v>144</v>
      </c>
      <c r="J970" s="89" t="s">
        <v>1330</v>
      </c>
      <c r="K970" s="81"/>
      <c r="L970" s="81"/>
      <c r="M970" s="81"/>
      <c r="N970" s="81"/>
      <c r="O970" s="81"/>
      <c r="P970" s="81"/>
      <c r="Q970" s="81"/>
      <c r="R970" s="81"/>
      <c r="S970" s="81"/>
      <c r="T970" s="81"/>
      <c r="U970" s="81"/>
      <c r="V970" s="81"/>
      <c r="W970" s="81"/>
      <c r="X970" s="81"/>
      <c r="Y970" s="81"/>
      <c r="Z970" s="81"/>
      <c r="AA970" s="81"/>
      <c r="AB970" s="81"/>
      <c r="AC970" s="81"/>
      <c r="AD970" s="81"/>
      <c r="AE970" s="81"/>
      <c r="AF970" s="81"/>
      <c r="AG970" s="81"/>
      <c r="AH970" s="81"/>
      <c r="AI970" s="81"/>
      <c r="AJ970" s="81"/>
      <c r="AK970" s="81"/>
      <c r="AL970" s="81"/>
      <c r="AM970" s="81"/>
      <c r="AN970" s="81"/>
      <c r="AO970" s="81"/>
      <c r="AP970" s="81"/>
      <c r="AQ970" s="81"/>
      <c r="AR970" s="81"/>
      <c r="AS970" s="81"/>
    </row>
    <row r="971" spans="1:45" s="111" customFormat="1" ht="24">
      <c r="A971" s="47">
        <f>A963+1</f>
        <v>104</v>
      </c>
      <c r="B971" s="107" t="s">
        <v>1331</v>
      </c>
      <c r="C971" s="108">
        <v>30000</v>
      </c>
      <c r="D971" s="144" t="s">
        <v>45</v>
      </c>
      <c r="E971" s="106" t="s">
        <v>1109</v>
      </c>
      <c r="F971" s="110"/>
      <c r="G971" s="109"/>
      <c r="H971" s="109"/>
      <c r="I971" s="109"/>
      <c r="J971" s="83"/>
      <c r="K971" s="81"/>
      <c r="L971" s="81"/>
      <c r="M971" s="81"/>
      <c r="N971" s="81"/>
      <c r="O971" s="81"/>
      <c r="P971" s="81"/>
      <c r="Q971" s="81"/>
      <c r="R971" s="81"/>
      <c r="S971" s="81"/>
      <c r="T971" s="81"/>
      <c r="U971" s="81"/>
      <c r="V971" s="81"/>
      <c r="W971" s="81"/>
      <c r="X971" s="81"/>
      <c r="Y971" s="81"/>
      <c r="Z971" s="81"/>
      <c r="AA971" s="81"/>
      <c r="AB971" s="81"/>
      <c r="AC971" s="81"/>
      <c r="AD971" s="81"/>
      <c r="AE971" s="81"/>
      <c r="AF971" s="81"/>
      <c r="AG971" s="81"/>
      <c r="AH971" s="81"/>
      <c r="AI971" s="81"/>
      <c r="AJ971" s="81"/>
      <c r="AK971" s="81"/>
      <c r="AL971" s="81"/>
      <c r="AM971" s="81"/>
      <c r="AN971" s="81"/>
      <c r="AO971" s="81"/>
      <c r="AP971" s="81"/>
      <c r="AQ971" s="81"/>
      <c r="AR971" s="81"/>
      <c r="AS971" s="81"/>
    </row>
    <row r="972" spans="1:45" s="111" customFormat="1" ht="48">
      <c r="A972" s="47">
        <f t="shared" si="5"/>
        <v>105</v>
      </c>
      <c r="B972" s="107" t="s">
        <v>1332</v>
      </c>
      <c r="C972" s="108">
        <v>30000</v>
      </c>
      <c r="D972" s="144" t="s">
        <v>45</v>
      </c>
      <c r="E972" s="106" t="s">
        <v>1109</v>
      </c>
      <c r="F972" s="110"/>
      <c r="G972" s="109"/>
      <c r="H972" s="109"/>
      <c r="I972" s="109"/>
      <c r="J972" s="83"/>
      <c r="K972" s="81"/>
      <c r="L972" s="81"/>
      <c r="M972" s="81"/>
      <c r="N972" s="81"/>
      <c r="O972" s="81"/>
      <c r="P972" s="81"/>
      <c r="Q972" s="81"/>
      <c r="R972" s="81"/>
      <c r="S972" s="81"/>
      <c r="T972" s="81"/>
      <c r="U972" s="81"/>
      <c r="V972" s="81"/>
      <c r="W972" s="81"/>
      <c r="X972" s="81"/>
      <c r="Y972" s="81"/>
      <c r="Z972" s="81"/>
      <c r="AA972" s="81"/>
      <c r="AB972" s="81"/>
      <c r="AC972" s="81"/>
      <c r="AD972" s="81"/>
      <c r="AE972" s="81"/>
      <c r="AF972" s="81"/>
      <c r="AG972" s="81"/>
      <c r="AH972" s="81"/>
      <c r="AI972" s="81"/>
      <c r="AJ972" s="81"/>
      <c r="AK972" s="81"/>
      <c r="AL972" s="81"/>
      <c r="AM972" s="81"/>
      <c r="AN972" s="81"/>
      <c r="AO972" s="81"/>
      <c r="AP972" s="81"/>
      <c r="AQ972" s="81"/>
      <c r="AR972" s="81"/>
      <c r="AS972" s="81"/>
    </row>
    <row r="973" spans="1:45" s="111" customFormat="1" ht="24">
      <c r="A973" s="47">
        <f t="shared" si="5"/>
        <v>106</v>
      </c>
      <c r="B973" s="107" t="s">
        <v>1333</v>
      </c>
      <c r="C973" s="108">
        <v>30000</v>
      </c>
      <c r="D973" s="144" t="s">
        <v>45</v>
      </c>
      <c r="E973" s="106" t="s">
        <v>1109</v>
      </c>
      <c r="F973" s="110"/>
      <c r="G973" s="109"/>
      <c r="H973" s="109"/>
      <c r="I973" s="109"/>
      <c r="J973" s="83"/>
      <c r="K973" s="81"/>
      <c r="L973" s="81"/>
      <c r="M973" s="81"/>
      <c r="N973" s="81"/>
      <c r="O973" s="81"/>
      <c r="P973" s="81"/>
      <c r="Q973" s="81"/>
      <c r="R973" s="81"/>
      <c r="S973" s="81"/>
      <c r="T973" s="81"/>
      <c r="U973" s="81"/>
      <c r="V973" s="81"/>
      <c r="W973" s="81"/>
      <c r="X973" s="81"/>
      <c r="Y973" s="81"/>
      <c r="Z973" s="81"/>
      <c r="AA973" s="81"/>
      <c r="AB973" s="81"/>
      <c r="AC973" s="81"/>
      <c r="AD973" s="81"/>
      <c r="AE973" s="81"/>
      <c r="AF973" s="81"/>
      <c r="AG973" s="81"/>
      <c r="AH973" s="81"/>
      <c r="AI973" s="81"/>
      <c r="AJ973" s="81"/>
      <c r="AK973" s="81"/>
      <c r="AL973" s="81"/>
      <c r="AM973" s="81"/>
      <c r="AN973" s="81"/>
      <c r="AO973" s="81"/>
      <c r="AP973" s="81"/>
      <c r="AQ973" s="81"/>
      <c r="AR973" s="81"/>
      <c r="AS973" s="81"/>
    </row>
    <row r="974" spans="1:45" s="111" customFormat="1" ht="36">
      <c r="A974" s="47">
        <f t="shared" si="5"/>
        <v>107</v>
      </c>
      <c r="B974" s="107" t="s">
        <v>1334</v>
      </c>
      <c r="C974" s="108">
        <v>30000</v>
      </c>
      <c r="D974" s="144" t="s">
        <v>45</v>
      </c>
      <c r="E974" s="106" t="s">
        <v>1109</v>
      </c>
      <c r="F974" s="110"/>
      <c r="G974" s="109"/>
      <c r="H974" s="109"/>
      <c r="I974" s="109"/>
      <c r="J974" s="83"/>
      <c r="K974" s="81"/>
      <c r="L974" s="81"/>
      <c r="M974" s="81"/>
      <c r="N974" s="81"/>
      <c r="O974" s="81"/>
      <c r="P974" s="81"/>
      <c r="Q974" s="81"/>
      <c r="R974" s="81"/>
      <c r="S974" s="81"/>
      <c r="T974" s="81"/>
      <c r="U974" s="81"/>
      <c r="V974" s="81"/>
      <c r="W974" s="81"/>
      <c r="X974" s="81"/>
      <c r="Y974" s="81"/>
      <c r="Z974" s="81"/>
      <c r="AA974" s="81"/>
      <c r="AB974" s="81"/>
      <c r="AC974" s="81"/>
      <c r="AD974" s="81"/>
      <c r="AE974" s="81"/>
      <c r="AF974" s="81"/>
      <c r="AG974" s="81"/>
      <c r="AH974" s="81"/>
      <c r="AI974" s="81"/>
      <c r="AJ974" s="81"/>
      <c r="AK974" s="81"/>
      <c r="AL974" s="81"/>
      <c r="AM974" s="81"/>
      <c r="AN974" s="81"/>
      <c r="AO974" s="81"/>
      <c r="AP974" s="81"/>
      <c r="AQ974" s="81"/>
      <c r="AR974" s="81"/>
      <c r="AS974" s="81"/>
    </row>
    <row r="975" spans="1:45" s="111" customFormat="1" ht="36">
      <c r="A975" s="47">
        <f t="shared" si="5"/>
        <v>108</v>
      </c>
      <c r="B975" s="107" t="s">
        <v>1335</v>
      </c>
      <c r="C975" s="108">
        <v>30000</v>
      </c>
      <c r="D975" s="144" t="s">
        <v>45</v>
      </c>
      <c r="E975" s="106" t="s">
        <v>1109</v>
      </c>
      <c r="F975" s="110"/>
      <c r="G975" s="109"/>
      <c r="H975" s="109"/>
      <c r="I975" s="109"/>
      <c r="J975" s="83"/>
      <c r="K975" s="81"/>
      <c r="L975" s="81"/>
      <c r="M975" s="81"/>
      <c r="N975" s="81"/>
      <c r="O975" s="81"/>
      <c r="P975" s="81"/>
      <c r="Q975" s="81"/>
      <c r="R975" s="81"/>
      <c r="S975" s="81"/>
      <c r="T975" s="81"/>
      <c r="U975" s="81"/>
      <c r="V975" s="81"/>
      <c r="W975" s="81"/>
      <c r="X975" s="81"/>
      <c r="Y975" s="81"/>
      <c r="Z975" s="81"/>
      <c r="AA975" s="81"/>
      <c r="AB975" s="81"/>
      <c r="AC975" s="81"/>
      <c r="AD975" s="81"/>
      <c r="AE975" s="81"/>
      <c r="AF975" s="81"/>
      <c r="AG975" s="81"/>
      <c r="AH975" s="81"/>
      <c r="AI975" s="81"/>
      <c r="AJ975" s="81"/>
      <c r="AK975" s="81"/>
      <c r="AL975" s="81"/>
      <c r="AM975" s="81"/>
      <c r="AN975" s="81"/>
      <c r="AO975" s="81"/>
      <c r="AP975" s="81"/>
      <c r="AQ975" s="81"/>
      <c r="AR975" s="81"/>
      <c r="AS975" s="81"/>
    </row>
    <row r="976" spans="1:45" s="111" customFormat="1" ht="48">
      <c r="A976" s="47">
        <f t="shared" si="5"/>
        <v>109</v>
      </c>
      <c r="B976" s="123" t="s">
        <v>1336</v>
      </c>
      <c r="C976" s="108">
        <v>30000</v>
      </c>
      <c r="D976" s="144" t="s">
        <v>45</v>
      </c>
      <c r="E976" s="106" t="s">
        <v>1109</v>
      </c>
      <c r="F976" s="110"/>
      <c r="G976" s="109"/>
      <c r="H976" s="109"/>
      <c r="I976" s="109"/>
      <c r="J976" s="83"/>
      <c r="K976" s="81"/>
      <c r="L976" s="81"/>
      <c r="M976" s="81"/>
      <c r="N976" s="81"/>
      <c r="O976" s="81"/>
      <c r="P976" s="81"/>
      <c r="Q976" s="81"/>
      <c r="R976" s="81"/>
      <c r="S976" s="81"/>
      <c r="T976" s="81"/>
      <c r="U976" s="81"/>
      <c r="V976" s="81"/>
      <c r="W976" s="81"/>
      <c r="X976" s="81"/>
      <c r="Y976" s="81"/>
      <c r="Z976" s="81"/>
      <c r="AA976" s="81"/>
      <c r="AB976" s="81"/>
      <c r="AC976" s="81"/>
      <c r="AD976" s="81"/>
      <c r="AE976" s="81"/>
      <c r="AF976" s="81"/>
      <c r="AG976" s="81"/>
      <c r="AH976" s="81"/>
      <c r="AI976" s="81"/>
      <c r="AJ976" s="81"/>
      <c r="AK976" s="81"/>
      <c r="AL976" s="81"/>
      <c r="AM976" s="81"/>
      <c r="AN976" s="81"/>
      <c r="AO976" s="81"/>
      <c r="AP976" s="81"/>
      <c r="AQ976" s="81"/>
      <c r="AR976" s="81"/>
      <c r="AS976" s="81"/>
    </row>
    <row r="977" spans="1:45" s="111" customFormat="1" ht="36">
      <c r="A977" s="47">
        <f t="shared" si="5"/>
        <v>110</v>
      </c>
      <c r="B977" s="123" t="s">
        <v>1337</v>
      </c>
      <c r="C977" s="108">
        <v>25000</v>
      </c>
      <c r="D977" s="144" t="s">
        <v>45</v>
      </c>
      <c r="E977" s="106" t="s">
        <v>1109</v>
      </c>
      <c r="F977" s="110"/>
      <c r="G977" s="109"/>
      <c r="H977" s="109"/>
      <c r="I977" s="109"/>
      <c r="J977" s="83"/>
      <c r="K977" s="81"/>
      <c r="L977" s="81"/>
      <c r="M977" s="81"/>
      <c r="N977" s="81"/>
      <c r="O977" s="81"/>
      <c r="P977" s="81"/>
      <c r="Q977" s="81"/>
      <c r="R977" s="81"/>
      <c r="S977" s="81"/>
      <c r="T977" s="81"/>
      <c r="U977" s="81"/>
      <c r="V977" s="81"/>
      <c r="W977" s="81"/>
      <c r="X977" s="81"/>
      <c r="Y977" s="81"/>
      <c r="Z977" s="81"/>
      <c r="AA977" s="81"/>
      <c r="AB977" s="81"/>
      <c r="AC977" s="81"/>
      <c r="AD977" s="81"/>
      <c r="AE977" s="81"/>
      <c r="AF977" s="81"/>
      <c r="AG977" s="81"/>
      <c r="AH977" s="81"/>
      <c r="AI977" s="81"/>
      <c r="AJ977" s="81"/>
      <c r="AK977" s="81"/>
      <c r="AL977" s="81"/>
      <c r="AM977" s="81"/>
      <c r="AN977" s="81"/>
      <c r="AO977" s="81"/>
      <c r="AP977" s="81"/>
      <c r="AQ977" s="81"/>
      <c r="AR977" s="81"/>
      <c r="AS977" s="81"/>
    </row>
    <row r="978" spans="1:45" s="111" customFormat="1" ht="36">
      <c r="A978" s="47">
        <f t="shared" si="5"/>
        <v>111</v>
      </c>
      <c r="B978" s="160" t="s">
        <v>1338</v>
      </c>
      <c r="C978" s="108">
        <v>25000</v>
      </c>
      <c r="D978" s="144" t="s">
        <v>45</v>
      </c>
      <c r="E978" s="161" t="s">
        <v>1109</v>
      </c>
      <c r="F978" s="110"/>
      <c r="G978" s="109"/>
      <c r="H978" s="109"/>
      <c r="I978" s="109"/>
      <c r="J978" s="83"/>
      <c r="K978" s="81"/>
      <c r="L978" s="81"/>
      <c r="M978" s="81"/>
      <c r="N978" s="81"/>
      <c r="O978" s="81"/>
      <c r="P978" s="81"/>
      <c r="Q978" s="81"/>
      <c r="R978" s="81"/>
      <c r="S978" s="81"/>
      <c r="T978" s="81"/>
      <c r="U978" s="81"/>
      <c r="V978" s="81"/>
      <c r="W978" s="81"/>
      <c r="X978" s="81"/>
      <c r="Y978" s="81"/>
      <c r="Z978" s="81"/>
      <c r="AA978" s="81"/>
      <c r="AB978" s="81"/>
      <c r="AC978" s="81"/>
      <c r="AD978" s="81"/>
      <c r="AE978" s="81"/>
      <c r="AF978" s="81"/>
      <c r="AG978" s="81"/>
      <c r="AH978" s="81"/>
      <c r="AI978" s="81"/>
      <c r="AJ978" s="81"/>
      <c r="AK978" s="81"/>
      <c r="AL978" s="81"/>
      <c r="AM978" s="81"/>
      <c r="AN978" s="81"/>
      <c r="AO978" s="81"/>
      <c r="AP978" s="81"/>
      <c r="AQ978" s="81"/>
      <c r="AR978" s="81"/>
      <c r="AS978" s="81"/>
    </row>
    <row r="979" spans="1:45" s="111" customFormat="1" ht="36">
      <c r="A979" s="47">
        <f t="shared" si="5"/>
        <v>112</v>
      </c>
      <c r="B979" s="107" t="s">
        <v>1339</v>
      </c>
      <c r="C979" s="108">
        <v>25000</v>
      </c>
      <c r="D979" s="144" t="s">
        <v>45</v>
      </c>
      <c r="E979" s="106" t="s">
        <v>1109</v>
      </c>
      <c r="F979" s="110"/>
      <c r="G979" s="109"/>
      <c r="H979" s="109"/>
      <c r="I979" s="109"/>
      <c r="J979" s="83"/>
      <c r="K979" s="81"/>
      <c r="L979" s="81"/>
      <c r="M979" s="81"/>
      <c r="N979" s="81"/>
      <c r="O979" s="81"/>
      <c r="P979" s="81"/>
      <c r="Q979" s="81"/>
      <c r="R979" s="81"/>
      <c r="S979" s="81"/>
      <c r="T979" s="81"/>
      <c r="U979" s="81"/>
      <c r="V979" s="81"/>
      <c r="W979" s="81"/>
      <c r="X979" s="81"/>
      <c r="Y979" s="81"/>
      <c r="Z979" s="81"/>
      <c r="AA979" s="81"/>
      <c r="AB979" s="81"/>
      <c r="AC979" s="81"/>
      <c r="AD979" s="81"/>
      <c r="AE979" s="81"/>
      <c r="AF979" s="81"/>
      <c r="AG979" s="81"/>
      <c r="AH979" s="81"/>
      <c r="AI979" s="81"/>
      <c r="AJ979" s="81"/>
      <c r="AK979" s="81"/>
      <c r="AL979" s="81"/>
      <c r="AM979" s="81"/>
      <c r="AN979" s="81"/>
      <c r="AO979" s="81"/>
      <c r="AP979" s="81"/>
      <c r="AQ979" s="81"/>
      <c r="AR979" s="81"/>
      <c r="AS979" s="81"/>
    </row>
    <row r="980" spans="1:45" s="111" customFormat="1" ht="24">
      <c r="A980" s="47">
        <f t="shared" si="5"/>
        <v>113</v>
      </c>
      <c r="B980" s="123" t="s">
        <v>1340</v>
      </c>
      <c r="C980" s="108">
        <v>25000</v>
      </c>
      <c r="D980" s="144" t="s">
        <v>45</v>
      </c>
      <c r="E980" s="106" t="s">
        <v>1109</v>
      </c>
      <c r="F980" s="110"/>
      <c r="G980" s="109"/>
      <c r="H980" s="109"/>
      <c r="I980" s="109"/>
      <c r="J980" s="83"/>
      <c r="K980" s="81"/>
      <c r="L980" s="81"/>
      <c r="M980" s="81"/>
      <c r="N980" s="81"/>
      <c r="O980" s="81"/>
      <c r="P980" s="81"/>
      <c r="Q980" s="81"/>
      <c r="R980" s="81"/>
      <c r="S980" s="81"/>
      <c r="T980" s="81"/>
      <c r="U980" s="81"/>
      <c r="V980" s="81"/>
      <c r="W980" s="81"/>
      <c r="X980" s="81"/>
      <c r="Y980" s="81"/>
      <c r="Z980" s="81"/>
      <c r="AA980" s="81"/>
      <c r="AB980" s="81"/>
      <c r="AC980" s="81"/>
      <c r="AD980" s="81"/>
      <c r="AE980" s="81"/>
      <c r="AF980" s="81"/>
      <c r="AG980" s="81"/>
      <c r="AH980" s="81"/>
      <c r="AI980" s="81"/>
      <c r="AJ980" s="81"/>
      <c r="AK980" s="81"/>
      <c r="AL980" s="81"/>
      <c r="AM980" s="81"/>
      <c r="AN980" s="81"/>
      <c r="AO980" s="81"/>
      <c r="AP980" s="81"/>
      <c r="AQ980" s="81"/>
      <c r="AR980" s="81"/>
      <c r="AS980" s="81"/>
    </row>
    <row r="981" spans="1:45" s="111" customFormat="1" ht="36">
      <c r="A981" s="47">
        <f t="shared" si="5"/>
        <v>114</v>
      </c>
      <c r="B981" s="123" t="s">
        <v>1341</v>
      </c>
      <c r="C981" s="108">
        <v>25000</v>
      </c>
      <c r="D981" s="144" t="s">
        <v>45</v>
      </c>
      <c r="E981" s="106" t="s">
        <v>1109</v>
      </c>
      <c r="F981" s="110"/>
      <c r="G981" s="109"/>
      <c r="H981" s="109"/>
      <c r="I981" s="109"/>
      <c r="J981" s="83"/>
      <c r="K981" s="81"/>
      <c r="L981" s="81"/>
      <c r="M981" s="81"/>
      <c r="N981" s="81"/>
      <c r="O981" s="81"/>
      <c r="P981" s="81"/>
      <c r="Q981" s="81"/>
      <c r="R981" s="81"/>
      <c r="S981" s="81"/>
      <c r="T981" s="81"/>
      <c r="U981" s="81"/>
      <c r="V981" s="81"/>
      <c r="W981" s="81"/>
      <c r="X981" s="81"/>
      <c r="Y981" s="81"/>
      <c r="Z981" s="81"/>
      <c r="AA981" s="81"/>
      <c r="AB981" s="81"/>
      <c r="AC981" s="81"/>
      <c r="AD981" s="81"/>
      <c r="AE981" s="81"/>
      <c r="AF981" s="81"/>
      <c r="AG981" s="81"/>
      <c r="AH981" s="81"/>
      <c r="AI981" s="81"/>
      <c r="AJ981" s="81"/>
      <c r="AK981" s="81"/>
      <c r="AL981" s="81"/>
      <c r="AM981" s="81"/>
      <c r="AN981" s="81"/>
      <c r="AO981" s="81"/>
      <c r="AP981" s="81"/>
      <c r="AQ981" s="81"/>
      <c r="AR981" s="81"/>
      <c r="AS981" s="81"/>
    </row>
    <row r="982" spans="1:45" s="81" customFormat="1" ht="48">
      <c r="A982" s="47">
        <f t="shared" si="5"/>
        <v>115</v>
      </c>
      <c r="B982" s="50" t="s">
        <v>1342</v>
      </c>
      <c r="C982" s="49">
        <v>25000</v>
      </c>
      <c r="D982" s="47" t="s">
        <v>119</v>
      </c>
      <c r="E982" s="51" t="s">
        <v>1052</v>
      </c>
      <c r="F982" s="97"/>
      <c r="G982" s="83"/>
      <c r="H982" s="83"/>
      <c r="I982" s="83"/>
      <c r="J982" s="83"/>
    </row>
    <row r="983" spans="1:45" s="81" customFormat="1" ht="72">
      <c r="A983" s="47">
        <f t="shared" si="5"/>
        <v>116</v>
      </c>
      <c r="B983" s="48" t="s">
        <v>1343</v>
      </c>
      <c r="C983" s="49">
        <v>21120</v>
      </c>
      <c r="D983" s="84" t="s">
        <v>45</v>
      </c>
      <c r="E983" s="47" t="s">
        <v>1109</v>
      </c>
      <c r="F983" s="80">
        <v>1928</v>
      </c>
      <c r="G983" s="150">
        <v>2016</v>
      </c>
      <c r="H983" s="47" t="s">
        <v>45</v>
      </c>
      <c r="I983" s="86" t="s">
        <v>144</v>
      </c>
      <c r="J983" s="89" t="s">
        <v>1344</v>
      </c>
    </row>
    <row r="984" spans="1:45" s="111" customFormat="1" ht="24">
      <c r="A984" s="47">
        <f t="shared" si="5"/>
        <v>117</v>
      </c>
      <c r="B984" s="160" t="s">
        <v>1345</v>
      </c>
      <c r="C984" s="108">
        <v>20600</v>
      </c>
      <c r="D984" s="144" t="s">
        <v>45</v>
      </c>
      <c r="E984" s="161" t="s">
        <v>1109</v>
      </c>
      <c r="F984" s="110"/>
      <c r="G984" s="109"/>
      <c r="H984" s="106"/>
      <c r="I984" s="109"/>
      <c r="J984" s="83"/>
      <c r="K984" s="81"/>
      <c r="L984" s="81"/>
      <c r="M984" s="81"/>
      <c r="N984" s="81"/>
      <c r="O984" s="81"/>
      <c r="P984" s="81"/>
      <c r="Q984" s="81"/>
      <c r="R984" s="81"/>
      <c r="S984" s="81"/>
      <c r="T984" s="81"/>
      <c r="U984" s="81"/>
      <c r="V984" s="81"/>
      <c r="W984" s="81"/>
      <c r="X984" s="81"/>
      <c r="Y984" s="81"/>
      <c r="Z984" s="81"/>
      <c r="AA984" s="81"/>
      <c r="AB984" s="81"/>
      <c r="AC984" s="81"/>
      <c r="AD984" s="81"/>
      <c r="AE984" s="81"/>
      <c r="AF984" s="81"/>
      <c r="AG984" s="81"/>
      <c r="AH984" s="81"/>
      <c r="AI984" s="81"/>
      <c r="AJ984" s="81"/>
      <c r="AK984" s="81"/>
      <c r="AL984" s="81"/>
      <c r="AM984" s="81"/>
      <c r="AN984" s="81"/>
      <c r="AO984" s="81"/>
      <c r="AP984" s="81"/>
      <c r="AQ984" s="81"/>
      <c r="AR984" s="81"/>
      <c r="AS984" s="81"/>
    </row>
    <row r="985" spans="1:45" s="111" customFormat="1" ht="36">
      <c r="A985" s="47">
        <f t="shared" si="5"/>
        <v>118</v>
      </c>
      <c r="B985" s="107" t="s">
        <v>1346</v>
      </c>
      <c r="C985" s="108">
        <v>20000</v>
      </c>
      <c r="D985" s="144" t="s">
        <v>45</v>
      </c>
      <c r="E985" s="145" t="s">
        <v>1109</v>
      </c>
      <c r="F985" s="110"/>
      <c r="G985" s="109"/>
      <c r="H985" s="106"/>
      <c r="I985" s="109"/>
      <c r="J985" s="83"/>
      <c r="K985" s="81"/>
      <c r="L985" s="81"/>
      <c r="M985" s="81"/>
      <c r="N985" s="81"/>
      <c r="O985" s="81"/>
      <c r="P985" s="81"/>
      <c r="Q985" s="81"/>
      <c r="R985" s="81"/>
      <c r="S985" s="81"/>
      <c r="T985" s="81"/>
      <c r="U985" s="81"/>
      <c r="V985" s="81"/>
      <c r="W985" s="81"/>
      <c r="X985" s="81"/>
      <c r="Y985" s="81"/>
      <c r="Z985" s="81"/>
      <c r="AA985" s="81"/>
      <c r="AB985" s="81"/>
      <c r="AC985" s="81"/>
      <c r="AD985" s="81"/>
      <c r="AE985" s="81"/>
      <c r="AF985" s="81"/>
      <c r="AG985" s="81"/>
      <c r="AH985" s="81"/>
      <c r="AI985" s="81"/>
      <c r="AJ985" s="81"/>
      <c r="AK985" s="81"/>
      <c r="AL985" s="81"/>
      <c r="AM985" s="81"/>
      <c r="AN985" s="81"/>
      <c r="AO985" s="81"/>
      <c r="AP985" s="81"/>
      <c r="AQ985" s="81"/>
      <c r="AR985" s="81"/>
      <c r="AS985" s="81"/>
    </row>
    <row r="986" spans="1:45" s="111" customFormat="1" ht="48">
      <c r="A986" s="63">
        <v>119</v>
      </c>
      <c r="B986" s="151" t="s">
        <v>1347</v>
      </c>
      <c r="C986" s="152">
        <v>20000</v>
      </c>
      <c r="D986" s="153" t="s">
        <v>45</v>
      </c>
      <c r="E986" s="162" t="s">
        <v>1109</v>
      </c>
      <c r="F986" s="125">
        <v>1305.02</v>
      </c>
      <c r="G986" s="150">
        <v>2016</v>
      </c>
      <c r="H986" s="106" t="s">
        <v>45</v>
      </c>
      <c r="I986" s="86" t="s">
        <v>144</v>
      </c>
      <c r="J986" s="89" t="s">
        <v>1348</v>
      </c>
      <c r="K986" s="81"/>
      <c r="L986" s="81"/>
      <c r="M986" s="81"/>
      <c r="N986" s="81"/>
      <c r="O986" s="81"/>
      <c r="P986" s="81"/>
      <c r="Q986" s="81"/>
      <c r="R986" s="81"/>
      <c r="S986" s="81"/>
      <c r="T986" s="81"/>
      <c r="U986" s="81"/>
      <c r="V986" s="81"/>
      <c r="W986" s="81"/>
      <c r="X986" s="81"/>
      <c r="Y986" s="81"/>
      <c r="Z986" s="81"/>
      <c r="AA986" s="81"/>
      <c r="AB986" s="81"/>
      <c r="AC986" s="81"/>
      <c r="AD986" s="81"/>
      <c r="AE986" s="81"/>
      <c r="AF986" s="81"/>
      <c r="AG986" s="81"/>
      <c r="AH986" s="81"/>
      <c r="AI986" s="81"/>
      <c r="AJ986" s="81"/>
      <c r="AK986" s="81"/>
      <c r="AL986" s="81"/>
      <c r="AM986" s="81"/>
      <c r="AN986" s="81"/>
      <c r="AO986" s="81"/>
      <c r="AP986" s="81"/>
      <c r="AQ986" s="81"/>
      <c r="AR986" s="81"/>
      <c r="AS986" s="81"/>
    </row>
    <row r="987" spans="1:45" s="111" customFormat="1" ht="48">
      <c r="A987" s="115"/>
      <c r="B987" s="154"/>
      <c r="C987" s="155"/>
      <c r="D987" s="156"/>
      <c r="E987" s="163"/>
      <c r="F987" s="125">
        <v>1304.8699999999999</v>
      </c>
      <c r="G987" s="150">
        <v>2016</v>
      </c>
      <c r="H987" s="106" t="s">
        <v>45</v>
      </c>
      <c r="I987" s="86" t="s">
        <v>144</v>
      </c>
      <c r="J987" s="89" t="s">
        <v>1349</v>
      </c>
      <c r="K987" s="81"/>
      <c r="L987" s="81"/>
      <c r="M987" s="81"/>
      <c r="N987" s="81"/>
      <c r="O987" s="81"/>
      <c r="P987" s="81"/>
      <c r="Q987" s="81"/>
      <c r="R987" s="81"/>
      <c r="S987" s="81"/>
      <c r="T987" s="81"/>
      <c r="U987" s="81"/>
      <c r="V987" s="81"/>
      <c r="W987" s="81"/>
      <c r="X987" s="81"/>
      <c r="Y987" s="81"/>
      <c r="Z987" s="81"/>
      <c r="AA987" s="81"/>
      <c r="AB987" s="81"/>
      <c r="AC987" s="81"/>
      <c r="AD987" s="81"/>
      <c r="AE987" s="81"/>
      <c r="AF987" s="81"/>
      <c r="AG987" s="81"/>
      <c r="AH987" s="81"/>
      <c r="AI987" s="81"/>
      <c r="AJ987" s="81"/>
      <c r="AK987" s="81"/>
      <c r="AL987" s="81"/>
      <c r="AM987" s="81"/>
      <c r="AN987" s="81"/>
      <c r="AO987" s="81"/>
      <c r="AP987" s="81"/>
      <c r="AQ987" s="81"/>
      <c r="AR987" s="81"/>
      <c r="AS987" s="81"/>
    </row>
    <row r="988" spans="1:45" s="111" customFormat="1" ht="48">
      <c r="A988" s="64"/>
      <c r="B988" s="157"/>
      <c r="C988" s="158"/>
      <c r="D988" s="159"/>
      <c r="E988" s="164"/>
      <c r="F988" s="125">
        <v>1982</v>
      </c>
      <c r="G988" s="147">
        <v>2016</v>
      </c>
      <c r="H988" s="106" t="s">
        <v>45</v>
      </c>
      <c r="I988" s="86" t="s">
        <v>144</v>
      </c>
      <c r="J988" s="89" t="s">
        <v>1350</v>
      </c>
      <c r="K988" s="81"/>
      <c r="L988" s="81"/>
      <c r="M988" s="81"/>
      <c r="N988" s="81"/>
      <c r="O988" s="81"/>
      <c r="P988" s="81"/>
      <c r="Q988" s="81"/>
      <c r="R988" s="81"/>
      <c r="S988" s="81"/>
      <c r="T988" s="81"/>
      <c r="U988" s="81"/>
      <c r="V988" s="81"/>
      <c r="W988" s="81"/>
      <c r="X988" s="81"/>
      <c r="Y988" s="81"/>
      <c r="Z988" s="81"/>
      <c r="AA988" s="81"/>
      <c r="AB988" s="81"/>
      <c r="AC988" s="81"/>
      <c r="AD988" s="81"/>
      <c r="AE988" s="81"/>
      <c r="AF988" s="81"/>
      <c r="AG988" s="81"/>
      <c r="AH988" s="81"/>
      <c r="AI988" s="81"/>
      <c r="AJ988" s="81"/>
      <c r="AK988" s="81"/>
      <c r="AL988" s="81"/>
      <c r="AM988" s="81"/>
      <c r="AN988" s="81"/>
      <c r="AO988" s="81"/>
      <c r="AP988" s="81"/>
      <c r="AQ988" s="81"/>
      <c r="AR988" s="81"/>
      <c r="AS988" s="81"/>
    </row>
    <row r="989" spans="1:45" s="111" customFormat="1" ht="24">
      <c r="A989" s="47">
        <f>A986+1</f>
        <v>120</v>
      </c>
      <c r="B989" s="107" t="s">
        <v>1351</v>
      </c>
      <c r="C989" s="108">
        <v>20000</v>
      </c>
      <c r="D989" s="144" t="s">
        <v>45</v>
      </c>
      <c r="E989" s="145" t="s">
        <v>1109</v>
      </c>
      <c r="F989" s="110"/>
      <c r="G989" s="109"/>
      <c r="H989" s="106"/>
      <c r="I989" s="109"/>
      <c r="J989" s="83"/>
      <c r="K989" s="81"/>
      <c r="L989" s="81"/>
      <c r="M989" s="81"/>
      <c r="N989" s="81"/>
      <c r="O989" s="81"/>
      <c r="P989" s="81"/>
      <c r="Q989" s="81"/>
      <c r="R989" s="81"/>
      <c r="S989" s="81"/>
      <c r="T989" s="81"/>
      <c r="U989" s="81"/>
      <c r="V989" s="81"/>
      <c r="W989" s="81"/>
      <c r="X989" s="81"/>
      <c r="Y989" s="81"/>
      <c r="Z989" s="81"/>
      <c r="AA989" s="81"/>
      <c r="AB989" s="81"/>
      <c r="AC989" s="81"/>
      <c r="AD989" s="81"/>
      <c r="AE989" s="81"/>
      <c r="AF989" s="81"/>
      <c r="AG989" s="81"/>
      <c r="AH989" s="81"/>
      <c r="AI989" s="81"/>
      <c r="AJ989" s="81"/>
      <c r="AK989" s="81"/>
      <c r="AL989" s="81"/>
      <c r="AM989" s="81"/>
      <c r="AN989" s="81"/>
      <c r="AO989" s="81"/>
      <c r="AP989" s="81"/>
      <c r="AQ989" s="81"/>
      <c r="AR989" s="81"/>
      <c r="AS989" s="81"/>
    </row>
    <row r="990" spans="1:45" s="111" customFormat="1" ht="60">
      <c r="A990" s="47">
        <f t="shared" si="5"/>
        <v>121</v>
      </c>
      <c r="B990" s="107" t="s">
        <v>1352</v>
      </c>
      <c r="C990" s="108">
        <v>20000</v>
      </c>
      <c r="D990" s="144" t="s">
        <v>45</v>
      </c>
      <c r="E990" s="145" t="s">
        <v>1109</v>
      </c>
      <c r="F990" s="165">
        <f>8396.67*1.95583</f>
        <v>16422.4590861</v>
      </c>
      <c r="G990" s="147">
        <v>2016</v>
      </c>
      <c r="H990" s="106" t="s">
        <v>45</v>
      </c>
      <c r="I990" s="100" t="s">
        <v>1228</v>
      </c>
      <c r="J990" s="89" t="s">
        <v>1353</v>
      </c>
      <c r="K990" s="81"/>
      <c r="L990" s="81"/>
      <c r="M990" s="81"/>
      <c r="N990" s="81"/>
      <c r="O990" s="81"/>
      <c r="P990" s="81"/>
      <c r="Q990" s="81"/>
      <c r="R990" s="81"/>
      <c r="S990" s="81"/>
      <c r="T990" s="81"/>
      <c r="U990" s="81"/>
      <c r="V990" s="81"/>
      <c r="W990" s="81"/>
      <c r="X990" s="81"/>
      <c r="Y990" s="81"/>
      <c r="Z990" s="81"/>
      <c r="AA990" s="81"/>
      <c r="AB990" s="81"/>
      <c r="AC990" s="81"/>
      <c r="AD990" s="81"/>
      <c r="AE990" s="81"/>
      <c r="AF990" s="81"/>
      <c r="AG990" s="81"/>
      <c r="AH990" s="81"/>
      <c r="AI990" s="81"/>
      <c r="AJ990" s="81"/>
      <c r="AK990" s="81"/>
      <c r="AL990" s="81"/>
      <c r="AM990" s="81"/>
      <c r="AN990" s="81"/>
      <c r="AO990" s="81"/>
      <c r="AP990" s="81"/>
      <c r="AQ990" s="81"/>
      <c r="AR990" s="81"/>
      <c r="AS990" s="81"/>
    </row>
    <row r="991" spans="1:45" s="111" customFormat="1" ht="60">
      <c r="A991" s="63">
        <f t="shared" si="5"/>
        <v>122</v>
      </c>
      <c r="B991" s="151" t="s">
        <v>1354</v>
      </c>
      <c r="C991" s="152">
        <v>20000</v>
      </c>
      <c r="D991" s="153" t="s">
        <v>45</v>
      </c>
      <c r="E991" s="221" t="s">
        <v>1109</v>
      </c>
      <c r="F991" s="125">
        <v>9923.9</v>
      </c>
      <c r="G991" s="147">
        <v>2016</v>
      </c>
      <c r="H991" s="106" t="s">
        <v>45</v>
      </c>
      <c r="I991" s="100" t="s">
        <v>1228</v>
      </c>
      <c r="J991" s="89" t="s">
        <v>1355</v>
      </c>
      <c r="K991" s="81"/>
      <c r="L991" s="81"/>
      <c r="M991" s="81"/>
      <c r="N991" s="81"/>
      <c r="O991" s="81"/>
      <c r="P991" s="81"/>
      <c r="Q991" s="81"/>
      <c r="R991" s="81"/>
      <c r="S991" s="81"/>
      <c r="T991" s="81"/>
      <c r="U991" s="81"/>
      <c r="V991" s="81"/>
      <c r="W991" s="81"/>
      <c r="X991" s="81"/>
      <c r="Y991" s="81"/>
      <c r="Z991" s="81"/>
      <c r="AA991" s="81"/>
      <c r="AB991" s="81"/>
      <c r="AC991" s="81"/>
      <c r="AD991" s="81"/>
      <c r="AE991" s="81"/>
      <c r="AF991" s="81"/>
      <c r="AG991" s="81"/>
      <c r="AH991" s="81"/>
      <c r="AI991" s="81"/>
      <c r="AJ991" s="81"/>
      <c r="AK991" s="81"/>
      <c r="AL991" s="81"/>
      <c r="AM991" s="81"/>
      <c r="AN991" s="81"/>
      <c r="AO991" s="81"/>
      <c r="AP991" s="81"/>
      <c r="AQ991" s="81"/>
      <c r="AR991" s="81"/>
      <c r="AS991" s="81"/>
    </row>
    <row r="992" spans="1:45" s="111" customFormat="1" ht="60">
      <c r="A992" s="64"/>
      <c r="B992" s="157"/>
      <c r="C992" s="158"/>
      <c r="D992" s="159"/>
      <c r="E992" s="222"/>
      <c r="F992" s="110">
        <v>5830</v>
      </c>
      <c r="G992" s="147">
        <v>2016</v>
      </c>
      <c r="H992" s="106" t="s">
        <v>45</v>
      </c>
      <c r="I992" s="100" t="s">
        <v>1228</v>
      </c>
      <c r="J992" s="89" t="s">
        <v>1356</v>
      </c>
      <c r="K992" s="81"/>
      <c r="L992" s="81"/>
      <c r="M992" s="81"/>
      <c r="N992" s="81"/>
      <c r="O992" s="81"/>
      <c r="P992" s="81"/>
      <c r="Q992" s="81"/>
      <c r="R992" s="81"/>
      <c r="S992" s="81"/>
      <c r="T992" s="81"/>
      <c r="U992" s="81"/>
      <c r="V992" s="81"/>
      <c r="W992" s="81"/>
      <c r="X992" s="81"/>
      <c r="Y992" s="81"/>
      <c r="Z992" s="81"/>
      <c r="AA992" s="81"/>
      <c r="AB992" s="81"/>
      <c r="AC992" s="81"/>
      <c r="AD992" s="81"/>
      <c r="AE992" s="81"/>
      <c r="AF992" s="81"/>
      <c r="AG992" s="81"/>
      <c r="AH992" s="81"/>
      <c r="AI992" s="81"/>
      <c r="AJ992" s="81"/>
      <c r="AK992" s="81"/>
      <c r="AL992" s="81"/>
      <c r="AM992" s="81"/>
      <c r="AN992" s="81"/>
      <c r="AO992" s="81"/>
      <c r="AP992" s="81"/>
      <c r="AQ992" s="81"/>
      <c r="AR992" s="81"/>
      <c r="AS992" s="81"/>
    </row>
    <row r="993" spans="1:45" s="111" customFormat="1" ht="108">
      <c r="A993" s="47">
        <v>123</v>
      </c>
      <c r="B993" s="123" t="s">
        <v>1357</v>
      </c>
      <c r="C993" s="108">
        <v>20000</v>
      </c>
      <c r="D993" s="144" t="s">
        <v>45</v>
      </c>
      <c r="E993" s="106" t="s">
        <v>1109</v>
      </c>
      <c r="F993" s="110"/>
      <c r="G993" s="109"/>
      <c r="H993" s="106"/>
      <c r="I993" s="109"/>
      <c r="J993" s="83"/>
      <c r="K993" s="81"/>
      <c r="L993" s="81"/>
      <c r="M993" s="81"/>
      <c r="N993" s="81"/>
      <c r="O993" s="81"/>
      <c r="P993" s="81"/>
      <c r="Q993" s="81"/>
      <c r="R993" s="81"/>
      <c r="S993" s="81"/>
      <c r="T993" s="81"/>
      <c r="U993" s="81"/>
      <c r="V993" s="81"/>
      <c r="W993" s="81"/>
      <c r="X993" s="81"/>
      <c r="Y993" s="81"/>
      <c r="Z993" s="81"/>
      <c r="AA993" s="81"/>
      <c r="AB993" s="81"/>
      <c r="AC993" s="81"/>
      <c r="AD993" s="81"/>
      <c r="AE993" s="81"/>
      <c r="AF993" s="81"/>
      <c r="AG993" s="81"/>
      <c r="AH993" s="81"/>
      <c r="AI993" s="81"/>
      <c r="AJ993" s="81"/>
      <c r="AK993" s="81"/>
      <c r="AL993" s="81"/>
      <c r="AM993" s="81"/>
      <c r="AN993" s="81"/>
      <c r="AO993" s="81"/>
      <c r="AP993" s="81"/>
      <c r="AQ993" s="81"/>
      <c r="AR993" s="81"/>
      <c r="AS993" s="81"/>
    </row>
    <row r="994" spans="1:45" s="111" customFormat="1" ht="24">
      <c r="A994" s="47">
        <f t="shared" si="5"/>
        <v>124</v>
      </c>
      <c r="B994" s="123" t="s">
        <v>1358</v>
      </c>
      <c r="C994" s="108">
        <v>20000</v>
      </c>
      <c r="D994" s="144" t="s">
        <v>45</v>
      </c>
      <c r="E994" s="106" t="s">
        <v>1109</v>
      </c>
      <c r="F994" s="110"/>
      <c r="G994" s="109"/>
      <c r="H994" s="106"/>
      <c r="I994" s="109"/>
      <c r="J994" s="83"/>
      <c r="K994" s="81"/>
      <c r="L994" s="81"/>
      <c r="M994" s="81"/>
      <c r="N994" s="81"/>
      <c r="O994" s="81"/>
      <c r="P994" s="81"/>
      <c r="Q994" s="81"/>
      <c r="R994" s="81"/>
      <c r="S994" s="81"/>
      <c r="T994" s="81"/>
      <c r="U994" s="81"/>
      <c r="V994" s="81"/>
      <c r="W994" s="81"/>
      <c r="X994" s="81"/>
      <c r="Y994" s="81"/>
      <c r="Z994" s="81"/>
      <c r="AA994" s="81"/>
      <c r="AB994" s="81"/>
      <c r="AC994" s="81"/>
      <c r="AD994" s="81"/>
      <c r="AE994" s="81"/>
      <c r="AF994" s="81"/>
      <c r="AG994" s="81"/>
      <c r="AH994" s="81"/>
      <c r="AI994" s="81"/>
      <c r="AJ994" s="81"/>
      <c r="AK994" s="81"/>
      <c r="AL994" s="81"/>
      <c r="AM994" s="81"/>
      <c r="AN994" s="81"/>
      <c r="AO994" s="81"/>
      <c r="AP994" s="81"/>
      <c r="AQ994" s="81"/>
      <c r="AR994" s="81"/>
      <c r="AS994" s="81"/>
    </row>
    <row r="995" spans="1:45" s="111" customFormat="1" ht="48">
      <c r="A995" s="47">
        <f t="shared" si="5"/>
        <v>125</v>
      </c>
      <c r="B995" s="107" t="s">
        <v>1359</v>
      </c>
      <c r="C995" s="108">
        <v>20000</v>
      </c>
      <c r="D995" s="144" t="s">
        <v>45</v>
      </c>
      <c r="E995" s="161" t="s">
        <v>1109</v>
      </c>
      <c r="F995" s="125">
        <v>10760</v>
      </c>
      <c r="G995" s="147">
        <v>2016</v>
      </c>
      <c r="H995" s="106" t="s">
        <v>45</v>
      </c>
      <c r="I995" s="86" t="s">
        <v>144</v>
      </c>
      <c r="J995" s="89" t="s">
        <v>1360</v>
      </c>
      <c r="K995" s="81"/>
      <c r="L995" s="81"/>
      <c r="M995" s="81"/>
      <c r="N995" s="81"/>
      <c r="O995" s="81"/>
      <c r="P995" s="81"/>
      <c r="Q995" s="81"/>
      <c r="R995" s="81"/>
      <c r="S995" s="81"/>
      <c r="T995" s="81"/>
      <c r="U995" s="81"/>
      <c r="V995" s="81"/>
      <c r="W995" s="81"/>
      <c r="X995" s="81"/>
      <c r="Y995" s="81"/>
      <c r="Z995" s="81"/>
      <c r="AA995" s="81"/>
      <c r="AB995" s="81"/>
      <c r="AC995" s="81"/>
      <c r="AD995" s="81"/>
      <c r="AE995" s="81"/>
      <c r="AF995" s="81"/>
      <c r="AG995" s="81"/>
      <c r="AH995" s="81"/>
      <c r="AI995" s="81"/>
      <c r="AJ995" s="81"/>
      <c r="AK995" s="81"/>
      <c r="AL995" s="81"/>
      <c r="AM995" s="81"/>
      <c r="AN995" s="81"/>
      <c r="AO995" s="81"/>
      <c r="AP995" s="81"/>
      <c r="AQ995" s="81"/>
      <c r="AR995" s="81"/>
      <c r="AS995" s="81"/>
    </row>
    <row r="996" spans="1:45" s="111" customFormat="1" ht="36">
      <c r="A996" s="47">
        <f t="shared" si="5"/>
        <v>126</v>
      </c>
      <c r="B996" s="123" t="s">
        <v>1361</v>
      </c>
      <c r="C996" s="108">
        <v>20000</v>
      </c>
      <c r="D996" s="144" t="s">
        <v>45</v>
      </c>
      <c r="E996" s="106" t="s">
        <v>1109</v>
      </c>
      <c r="F996" s="110"/>
      <c r="G996" s="109"/>
      <c r="H996" s="106"/>
      <c r="I996" s="109"/>
      <c r="J996" s="109"/>
      <c r="K996" s="81"/>
      <c r="L996" s="81"/>
      <c r="M996" s="81"/>
      <c r="N996" s="81"/>
      <c r="O996" s="81"/>
      <c r="P996" s="81"/>
      <c r="Q996" s="81"/>
      <c r="R996" s="81"/>
      <c r="S996" s="81"/>
      <c r="T996" s="81"/>
      <c r="U996" s="81"/>
      <c r="V996" s="81"/>
      <c r="W996" s="81"/>
      <c r="X996" s="81"/>
      <c r="Y996" s="81"/>
      <c r="Z996" s="81"/>
      <c r="AA996" s="81"/>
      <c r="AB996" s="81"/>
      <c r="AC996" s="81"/>
      <c r="AD996" s="81"/>
      <c r="AE996" s="81"/>
      <c r="AF996" s="81"/>
      <c r="AG996" s="81"/>
      <c r="AH996" s="81"/>
      <c r="AI996" s="81"/>
      <c r="AJ996" s="81"/>
      <c r="AK996" s="81"/>
      <c r="AL996" s="81"/>
      <c r="AM996" s="81"/>
      <c r="AN996" s="81"/>
      <c r="AO996" s="81"/>
      <c r="AP996" s="81"/>
      <c r="AQ996" s="81"/>
      <c r="AR996" s="81"/>
      <c r="AS996" s="81"/>
    </row>
    <row r="997" spans="1:45" s="111" customFormat="1" ht="36">
      <c r="A997" s="47">
        <f t="shared" si="5"/>
        <v>127</v>
      </c>
      <c r="B997" s="160" t="s">
        <v>1362</v>
      </c>
      <c r="C997" s="108">
        <v>20000</v>
      </c>
      <c r="D997" s="144" t="s">
        <v>45</v>
      </c>
      <c r="E997" s="161" t="s">
        <v>1109</v>
      </c>
      <c r="F997" s="125">
        <v>1216</v>
      </c>
      <c r="G997" s="147">
        <v>2016</v>
      </c>
      <c r="H997" s="106" t="s">
        <v>45</v>
      </c>
      <c r="I997" s="86" t="s">
        <v>144</v>
      </c>
      <c r="J997" s="89" t="s">
        <v>1363</v>
      </c>
      <c r="K997" s="81"/>
      <c r="L997" s="81"/>
      <c r="M997" s="81"/>
      <c r="N997" s="81"/>
      <c r="O997" s="81"/>
      <c r="P997" s="81"/>
      <c r="Q997" s="81"/>
      <c r="R997" s="81"/>
      <c r="S997" s="81"/>
      <c r="T997" s="81"/>
      <c r="U997" s="81"/>
      <c r="V997" s="81"/>
      <c r="W997" s="81"/>
      <c r="X997" s="81"/>
      <c r="Y997" s="81"/>
      <c r="Z997" s="81"/>
      <c r="AA997" s="81"/>
      <c r="AB997" s="81"/>
      <c r="AC997" s="81"/>
      <c r="AD997" s="81"/>
      <c r="AE997" s="81"/>
      <c r="AF997" s="81"/>
      <c r="AG997" s="81"/>
      <c r="AH997" s="81"/>
      <c r="AI997" s="81"/>
      <c r="AJ997" s="81"/>
      <c r="AK997" s="81"/>
      <c r="AL997" s="81"/>
      <c r="AM997" s="81"/>
      <c r="AN997" s="81"/>
      <c r="AO997" s="81"/>
      <c r="AP997" s="81"/>
      <c r="AQ997" s="81"/>
      <c r="AR997" s="81"/>
      <c r="AS997" s="81"/>
    </row>
    <row r="998" spans="1:45" s="111" customFormat="1" ht="36">
      <c r="A998" s="47">
        <f t="shared" si="5"/>
        <v>128</v>
      </c>
      <c r="B998" s="107" t="s">
        <v>1364</v>
      </c>
      <c r="C998" s="108">
        <v>20000</v>
      </c>
      <c r="D998" s="144" t="s">
        <v>45</v>
      </c>
      <c r="E998" s="106" t="s">
        <v>1109</v>
      </c>
      <c r="F998" s="110"/>
      <c r="G998" s="109"/>
      <c r="H998" s="106"/>
      <c r="I998" s="109"/>
      <c r="J998" s="83"/>
      <c r="K998" s="81"/>
      <c r="L998" s="81"/>
      <c r="M998" s="81"/>
      <c r="N998" s="81"/>
      <c r="O998" s="81"/>
      <c r="P998" s="81"/>
      <c r="Q998" s="81"/>
      <c r="R998" s="81"/>
      <c r="S998" s="81"/>
      <c r="T998" s="81"/>
      <c r="U998" s="81"/>
      <c r="V998" s="81"/>
      <c r="W998" s="81"/>
      <c r="X998" s="81"/>
      <c r="Y998" s="81"/>
      <c r="Z998" s="81"/>
      <c r="AA998" s="81"/>
      <c r="AB998" s="81"/>
      <c r="AC998" s="81"/>
      <c r="AD998" s="81"/>
      <c r="AE998" s="81"/>
      <c r="AF998" s="81"/>
      <c r="AG998" s="81"/>
      <c r="AH998" s="81"/>
      <c r="AI998" s="81"/>
      <c r="AJ998" s="81"/>
      <c r="AK998" s="81"/>
      <c r="AL998" s="81"/>
      <c r="AM998" s="81"/>
      <c r="AN998" s="81"/>
      <c r="AO998" s="81"/>
      <c r="AP998" s="81"/>
      <c r="AQ998" s="81"/>
      <c r="AR998" s="81"/>
      <c r="AS998" s="81"/>
    </row>
    <row r="999" spans="1:45" s="111" customFormat="1" ht="36">
      <c r="A999" s="47">
        <f t="shared" si="5"/>
        <v>129</v>
      </c>
      <c r="B999" s="107" t="s">
        <v>1365</v>
      </c>
      <c r="C999" s="108">
        <v>20000</v>
      </c>
      <c r="D999" s="144" t="s">
        <v>45</v>
      </c>
      <c r="E999" s="106" t="s">
        <v>1109</v>
      </c>
      <c r="F999" s="110"/>
      <c r="G999" s="109"/>
      <c r="H999" s="106"/>
      <c r="I999" s="109"/>
      <c r="J999" s="83"/>
      <c r="K999" s="81"/>
      <c r="L999" s="81"/>
      <c r="M999" s="81"/>
      <c r="N999" s="81"/>
      <c r="O999" s="81"/>
      <c r="P999" s="81"/>
      <c r="Q999" s="81"/>
      <c r="R999" s="81"/>
      <c r="S999" s="81"/>
      <c r="T999" s="81"/>
      <c r="U999" s="81"/>
      <c r="V999" s="81"/>
      <c r="W999" s="81"/>
      <c r="X999" s="81"/>
      <c r="Y999" s="81"/>
      <c r="Z999" s="81"/>
      <c r="AA999" s="81"/>
      <c r="AB999" s="81"/>
      <c r="AC999" s="81"/>
      <c r="AD999" s="81"/>
      <c r="AE999" s="81"/>
      <c r="AF999" s="81"/>
      <c r="AG999" s="81"/>
      <c r="AH999" s="81"/>
      <c r="AI999" s="81"/>
      <c r="AJ999" s="81"/>
      <c r="AK999" s="81"/>
      <c r="AL999" s="81"/>
      <c r="AM999" s="81"/>
      <c r="AN999" s="81"/>
      <c r="AO999" s="81"/>
      <c r="AP999" s="81"/>
      <c r="AQ999" s="81"/>
      <c r="AR999" s="81"/>
      <c r="AS999" s="81"/>
    </row>
    <row r="1000" spans="1:45" s="111" customFormat="1" ht="24">
      <c r="A1000" s="47">
        <f t="shared" si="5"/>
        <v>130</v>
      </c>
      <c r="B1000" s="160" t="s">
        <v>1366</v>
      </c>
      <c r="C1000" s="108">
        <v>20000</v>
      </c>
      <c r="D1000" s="144" t="s">
        <v>45</v>
      </c>
      <c r="E1000" s="106" t="s">
        <v>1109</v>
      </c>
      <c r="F1000" s="110"/>
      <c r="G1000" s="109"/>
      <c r="H1000" s="106"/>
      <c r="I1000" s="109"/>
      <c r="J1000" s="83"/>
      <c r="K1000" s="81"/>
      <c r="L1000" s="81"/>
      <c r="M1000" s="81"/>
      <c r="N1000" s="81"/>
      <c r="O1000" s="81"/>
      <c r="P1000" s="81"/>
      <c r="Q1000" s="81"/>
      <c r="R1000" s="81"/>
      <c r="S1000" s="81"/>
      <c r="T1000" s="81"/>
      <c r="U1000" s="81"/>
      <c r="V1000" s="81"/>
      <c r="W1000" s="81"/>
      <c r="X1000" s="81"/>
      <c r="Y1000" s="81"/>
      <c r="Z1000" s="81"/>
      <c r="AA1000" s="81"/>
      <c r="AB1000" s="81"/>
      <c r="AC1000" s="81"/>
      <c r="AD1000" s="81"/>
      <c r="AE1000" s="81"/>
      <c r="AF1000" s="81"/>
      <c r="AG1000" s="81"/>
      <c r="AH1000" s="81"/>
      <c r="AI1000" s="81"/>
      <c r="AJ1000" s="81"/>
      <c r="AK1000" s="81"/>
      <c r="AL1000" s="81"/>
      <c r="AM1000" s="81"/>
      <c r="AN1000" s="81"/>
      <c r="AO1000" s="81"/>
      <c r="AP1000" s="81"/>
      <c r="AQ1000" s="81"/>
      <c r="AR1000" s="81"/>
      <c r="AS1000" s="81"/>
    </row>
    <row r="1001" spans="1:45" s="111" customFormat="1" ht="60">
      <c r="A1001" s="47">
        <f t="shared" si="5"/>
        <v>131</v>
      </c>
      <c r="B1001" s="107" t="s">
        <v>460</v>
      </c>
      <c r="C1001" s="108">
        <v>18000</v>
      </c>
      <c r="D1001" s="144" t="s">
        <v>45</v>
      </c>
      <c r="E1001" s="145" t="s">
        <v>1109</v>
      </c>
      <c r="F1001" s="125">
        <v>1958.5</v>
      </c>
      <c r="G1001" s="147">
        <v>2016</v>
      </c>
      <c r="H1001" s="106" t="s">
        <v>45</v>
      </c>
      <c r="I1001" s="100" t="s">
        <v>1228</v>
      </c>
      <c r="J1001" s="89" t="s">
        <v>1367</v>
      </c>
      <c r="K1001" s="81"/>
      <c r="L1001" s="81"/>
      <c r="M1001" s="81"/>
      <c r="N1001" s="81"/>
      <c r="O1001" s="81"/>
      <c r="P1001" s="81"/>
      <c r="Q1001" s="81"/>
      <c r="R1001" s="81"/>
      <c r="S1001" s="81"/>
      <c r="T1001" s="81"/>
      <c r="U1001" s="81"/>
      <c r="V1001" s="81"/>
      <c r="W1001" s="81"/>
      <c r="X1001" s="81"/>
      <c r="Y1001" s="81"/>
      <c r="Z1001" s="81"/>
      <c r="AA1001" s="81"/>
      <c r="AB1001" s="81"/>
      <c r="AC1001" s="81"/>
      <c r="AD1001" s="81"/>
      <c r="AE1001" s="81"/>
      <c r="AF1001" s="81"/>
      <c r="AG1001" s="81"/>
      <c r="AH1001" s="81"/>
      <c r="AI1001" s="81"/>
      <c r="AJ1001" s="81"/>
      <c r="AK1001" s="81"/>
      <c r="AL1001" s="81"/>
      <c r="AM1001" s="81"/>
      <c r="AN1001" s="81"/>
      <c r="AO1001" s="81"/>
      <c r="AP1001" s="81"/>
      <c r="AQ1001" s="81"/>
      <c r="AR1001" s="81"/>
      <c r="AS1001" s="81"/>
    </row>
    <row r="1002" spans="1:45" s="111" customFormat="1" ht="24">
      <c r="A1002" s="47">
        <f t="shared" si="5"/>
        <v>132</v>
      </c>
      <c r="B1002" s="107" t="s">
        <v>1368</v>
      </c>
      <c r="C1002" s="108">
        <v>17000</v>
      </c>
      <c r="D1002" s="144" t="s">
        <v>45</v>
      </c>
      <c r="E1002" s="106" t="s">
        <v>1109</v>
      </c>
      <c r="F1002" s="110"/>
      <c r="G1002" s="109"/>
      <c r="H1002" s="106"/>
      <c r="I1002" s="109"/>
      <c r="J1002" s="83"/>
      <c r="K1002" s="81"/>
      <c r="L1002" s="81"/>
      <c r="M1002" s="81"/>
      <c r="N1002" s="81"/>
      <c r="O1002" s="81"/>
      <c r="P1002" s="81"/>
      <c r="Q1002" s="81"/>
      <c r="R1002" s="81"/>
      <c r="S1002" s="81"/>
      <c r="T1002" s="81"/>
      <c r="U1002" s="81"/>
      <c r="V1002" s="81"/>
      <c r="W1002" s="81"/>
      <c r="X1002" s="81"/>
      <c r="Y1002" s="81"/>
      <c r="Z1002" s="81"/>
      <c r="AA1002" s="81"/>
      <c r="AB1002" s="81"/>
      <c r="AC1002" s="81"/>
      <c r="AD1002" s="81"/>
      <c r="AE1002" s="81"/>
      <c r="AF1002" s="81"/>
      <c r="AG1002" s="81"/>
      <c r="AH1002" s="81"/>
      <c r="AI1002" s="81"/>
      <c r="AJ1002" s="81"/>
      <c r="AK1002" s="81"/>
      <c r="AL1002" s="81"/>
      <c r="AM1002" s="81"/>
      <c r="AN1002" s="81"/>
      <c r="AO1002" s="81"/>
      <c r="AP1002" s="81"/>
      <c r="AQ1002" s="81"/>
      <c r="AR1002" s="81"/>
      <c r="AS1002" s="81"/>
    </row>
    <row r="1003" spans="1:45" s="111" customFormat="1" ht="24">
      <c r="A1003" s="47">
        <f t="shared" si="5"/>
        <v>133</v>
      </c>
      <c r="B1003" s="107" t="s">
        <v>1369</v>
      </c>
      <c r="C1003" s="108">
        <v>16000</v>
      </c>
      <c r="D1003" s="144" t="s">
        <v>45</v>
      </c>
      <c r="E1003" s="145" t="s">
        <v>1109</v>
      </c>
      <c r="F1003" s="110"/>
      <c r="G1003" s="109"/>
      <c r="H1003" s="106"/>
      <c r="I1003" s="109"/>
      <c r="J1003" s="83"/>
      <c r="K1003" s="81"/>
      <c r="L1003" s="81"/>
      <c r="M1003" s="81"/>
      <c r="N1003" s="81"/>
      <c r="O1003" s="81"/>
      <c r="P1003" s="81"/>
      <c r="Q1003" s="81"/>
      <c r="R1003" s="81"/>
      <c r="S1003" s="81"/>
      <c r="T1003" s="81"/>
      <c r="U1003" s="81"/>
      <c r="V1003" s="81"/>
      <c r="W1003" s="81"/>
      <c r="X1003" s="81"/>
      <c r="Y1003" s="81"/>
      <c r="Z1003" s="81"/>
      <c r="AA1003" s="81"/>
      <c r="AB1003" s="81"/>
      <c r="AC1003" s="81"/>
      <c r="AD1003" s="81"/>
      <c r="AE1003" s="81"/>
      <c r="AF1003" s="81"/>
      <c r="AG1003" s="81"/>
      <c r="AH1003" s="81"/>
      <c r="AI1003" s="81"/>
      <c r="AJ1003" s="81"/>
      <c r="AK1003" s="81"/>
      <c r="AL1003" s="81"/>
      <c r="AM1003" s="81"/>
      <c r="AN1003" s="81"/>
      <c r="AO1003" s="81"/>
      <c r="AP1003" s="81"/>
      <c r="AQ1003" s="81"/>
      <c r="AR1003" s="81"/>
      <c r="AS1003" s="81"/>
    </row>
    <row r="1004" spans="1:45" s="81" customFormat="1" ht="24">
      <c r="A1004" s="47">
        <f t="shared" si="5"/>
        <v>134</v>
      </c>
      <c r="B1004" s="50" t="s">
        <v>1370</v>
      </c>
      <c r="C1004" s="49">
        <v>16000</v>
      </c>
      <c r="D1004" s="47" t="s">
        <v>119</v>
      </c>
      <c r="E1004" s="29" t="s">
        <v>1052</v>
      </c>
      <c r="F1004" s="97"/>
      <c r="G1004" s="83"/>
      <c r="H1004" s="47"/>
      <c r="I1004" s="83"/>
      <c r="J1004" s="83"/>
    </row>
    <row r="1005" spans="1:45" s="111" customFormat="1" ht="24">
      <c r="A1005" s="47">
        <f t="shared" si="5"/>
        <v>135</v>
      </c>
      <c r="B1005" s="160" t="s">
        <v>1371</v>
      </c>
      <c r="C1005" s="108">
        <v>15000</v>
      </c>
      <c r="D1005" s="144" t="s">
        <v>45</v>
      </c>
      <c r="E1005" s="145" t="s">
        <v>1109</v>
      </c>
      <c r="F1005" s="110"/>
      <c r="G1005" s="109"/>
      <c r="H1005" s="106"/>
      <c r="I1005" s="109"/>
      <c r="J1005" s="83"/>
      <c r="K1005" s="81"/>
      <c r="L1005" s="81"/>
      <c r="M1005" s="81"/>
      <c r="N1005" s="81"/>
      <c r="O1005" s="81"/>
      <c r="P1005" s="81"/>
      <c r="Q1005" s="81"/>
      <c r="R1005" s="81"/>
      <c r="S1005" s="81"/>
      <c r="T1005" s="81"/>
      <c r="U1005" s="81"/>
      <c r="V1005" s="81"/>
      <c r="W1005" s="81"/>
      <c r="X1005" s="81"/>
      <c r="Y1005" s="81"/>
      <c r="Z1005" s="81"/>
      <c r="AA1005" s="81"/>
      <c r="AB1005" s="81"/>
      <c r="AC1005" s="81"/>
      <c r="AD1005" s="81"/>
      <c r="AE1005" s="81"/>
      <c r="AF1005" s="81"/>
      <c r="AG1005" s="81"/>
      <c r="AH1005" s="81"/>
      <c r="AI1005" s="81"/>
      <c r="AJ1005" s="81"/>
      <c r="AK1005" s="81"/>
      <c r="AL1005" s="81"/>
      <c r="AM1005" s="81"/>
      <c r="AN1005" s="81"/>
      <c r="AO1005" s="81"/>
      <c r="AP1005" s="81"/>
      <c r="AQ1005" s="81"/>
      <c r="AR1005" s="81"/>
      <c r="AS1005" s="81"/>
    </row>
    <row r="1006" spans="1:45" s="111" customFormat="1" ht="24">
      <c r="A1006" s="47">
        <f t="shared" si="5"/>
        <v>136</v>
      </c>
      <c r="B1006" s="166" t="s">
        <v>476</v>
      </c>
      <c r="C1006" s="108">
        <v>15000</v>
      </c>
      <c r="D1006" s="144" t="s">
        <v>45</v>
      </c>
      <c r="E1006" s="161" t="s">
        <v>1109</v>
      </c>
      <c r="F1006" s="110"/>
      <c r="G1006" s="109"/>
      <c r="H1006" s="106"/>
      <c r="I1006" s="109"/>
      <c r="J1006" s="83"/>
      <c r="K1006" s="81"/>
      <c r="L1006" s="81"/>
      <c r="M1006" s="81"/>
      <c r="N1006" s="81"/>
      <c r="O1006" s="81"/>
      <c r="P1006" s="81"/>
      <c r="Q1006" s="81"/>
      <c r="R1006" s="81"/>
      <c r="S1006" s="81"/>
      <c r="T1006" s="81"/>
      <c r="U1006" s="81"/>
      <c r="V1006" s="81"/>
      <c r="W1006" s="81"/>
      <c r="X1006" s="81"/>
      <c r="Y1006" s="81"/>
      <c r="Z1006" s="81"/>
      <c r="AA1006" s="81"/>
      <c r="AB1006" s="81"/>
      <c r="AC1006" s="81"/>
      <c r="AD1006" s="81"/>
      <c r="AE1006" s="81"/>
      <c r="AF1006" s="81"/>
      <c r="AG1006" s="81"/>
      <c r="AH1006" s="81"/>
      <c r="AI1006" s="81"/>
      <c r="AJ1006" s="81"/>
      <c r="AK1006" s="81"/>
      <c r="AL1006" s="81"/>
      <c r="AM1006" s="81"/>
      <c r="AN1006" s="81"/>
      <c r="AO1006" s="81"/>
      <c r="AP1006" s="81"/>
      <c r="AQ1006" s="81"/>
      <c r="AR1006" s="81"/>
      <c r="AS1006" s="81"/>
    </row>
    <row r="1007" spans="1:45" s="111" customFormat="1" ht="48">
      <c r="A1007" s="47">
        <f t="shared" si="5"/>
        <v>137</v>
      </c>
      <c r="B1007" s="107" t="s">
        <v>1372</v>
      </c>
      <c r="C1007" s="108">
        <v>15000</v>
      </c>
      <c r="D1007" s="144" t="s">
        <v>45</v>
      </c>
      <c r="E1007" s="106" t="s">
        <v>1109</v>
      </c>
      <c r="F1007" s="110"/>
      <c r="G1007" s="109"/>
      <c r="H1007" s="106"/>
      <c r="I1007" s="109"/>
      <c r="J1007" s="83"/>
      <c r="K1007" s="81"/>
      <c r="L1007" s="81"/>
      <c r="M1007" s="81"/>
      <c r="N1007" s="81"/>
      <c r="O1007" s="81"/>
      <c r="P1007" s="81"/>
      <c r="Q1007" s="81"/>
      <c r="R1007" s="81"/>
      <c r="S1007" s="81"/>
      <c r="T1007" s="81"/>
      <c r="U1007" s="81"/>
      <c r="V1007" s="81"/>
      <c r="W1007" s="81"/>
      <c r="X1007" s="81"/>
      <c r="Y1007" s="81"/>
      <c r="Z1007" s="81"/>
      <c r="AA1007" s="81"/>
      <c r="AB1007" s="81"/>
      <c r="AC1007" s="81"/>
      <c r="AD1007" s="81"/>
      <c r="AE1007" s="81"/>
      <c r="AF1007" s="81"/>
      <c r="AG1007" s="81"/>
      <c r="AH1007" s="81"/>
      <c r="AI1007" s="81"/>
      <c r="AJ1007" s="81"/>
      <c r="AK1007" s="81"/>
      <c r="AL1007" s="81"/>
      <c r="AM1007" s="81"/>
      <c r="AN1007" s="81"/>
      <c r="AO1007" s="81"/>
      <c r="AP1007" s="81"/>
      <c r="AQ1007" s="81"/>
      <c r="AR1007" s="81"/>
      <c r="AS1007" s="81"/>
    </row>
    <row r="1008" spans="1:45" s="111" customFormat="1" ht="36">
      <c r="A1008" s="47">
        <f t="shared" si="5"/>
        <v>138</v>
      </c>
      <c r="B1008" s="107" t="s">
        <v>1373</v>
      </c>
      <c r="C1008" s="108">
        <v>15000</v>
      </c>
      <c r="D1008" s="144" t="s">
        <v>45</v>
      </c>
      <c r="E1008" s="106" t="s">
        <v>1109</v>
      </c>
      <c r="F1008" s="110"/>
      <c r="G1008" s="109"/>
      <c r="H1008" s="106"/>
      <c r="I1008" s="109"/>
      <c r="J1008" s="83"/>
      <c r="K1008" s="81"/>
      <c r="L1008" s="81"/>
      <c r="M1008" s="81"/>
      <c r="N1008" s="81"/>
      <c r="O1008" s="81"/>
      <c r="P1008" s="81"/>
      <c r="Q1008" s="81"/>
      <c r="R1008" s="81"/>
      <c r="S1008" s="81"/>
      <c r="T1008" s="81"/>
      <c r="U1008" s="81"/>
      <c r="V1008" s="81"/>
      <c r="W1008" s="81"/>
      <c r="X1008" s="81"/>
      <c r="Y1008" s="81"/>
      <c r="Z1008" s="81"/>
      <c r="AA1008" s="81"/>
      <c r="AB1008" s="81"/>
      <c r="AC1008" s="81"/>
      <c r="AD1008" s="81"/>
      <c r="AE1008" s="81"/>
      <c r="AF1008" s="81"/>
      <c r="AG1008" s="81"/>
      <c r="AH1008" s="81"/>
      <c r="AI1008" s="81"/>
      <c r="AJ1008" s="81"/>
      <c r="AK1008" s="81"/>
      <c r="AL1008" s="81"/>
      <c r="AM1008" s="81"/>
      <c r="AN1008" s="81"/>
      <c r="AO1008" s="81"/>
      <c r="AP1008" s="81"/>
      <c r="AQ1008" s="81"/>
      <c r="AR1008" s="81"/>
      <c r="AS1008" s="81"/>
    </row>
    <row r="1009" spans="1:45" s="111" customFormat="1" ht="36">
      <c r="A1009" s="47">
        <f t="shared" si="5"/>
        <v>139</v>
      </c>
      <c r="B1009" s="107" t="s">
        <v>1374</v>
      </c>
      <c r="C1009" s="108">
        <v>15000</v>
      </c>
      <c r="D1009" s="144" t="s">
        <v>45</v>
      </c>
      <c r="E1009" s="106" t="s">
        <v>1109</v>
      </c>
      <c r="F1009" s="125">
        <v>7591</v>
      </c>
      <c r="G1009" s="147">
        <v>2016</v>
      </c>
      <c r="H1009" s="106" t="s">
        <v>45</v>
      </c>
      <c r="I1009" s="86" t="s">
        <v>144</v>
      </c>
      <c r="J1009" s="89" t="s">
        <v>1375</v>
      </c>
      <c r="K1009" s="81"/>
      <c r="L1009" s="81"/>
      <c r="M1009" s="81"/>
      <c r="N1009" s="81"/>
      <c r="O1009" s="81"/>
      <c r="P1009" s="81"/>
      <c r="Q1009" s="81"/>
      <c r="R1009" s="81"/>
      <c r="S1009" s="81"/>
      <c r="T1009" s="81"/>
      <c r="U1009" s="81"/>
      <c r="V1009" s="81"/>
      <c r="W1009" s="81"/>
      <c r="X1009" s="81"/>
      <c r="Y1009" s="81"/>
      <c r="Z1009" s="81"/>
      <c r="AA1009" s="81"/>
      <c r="AB1009" s="81"/>
      <c r="AC1009" s="81"/>
      <c r="AD1009" s="81"/>
      <c r="AE1009" s="81"/>
      <c r="AF1009" s="81"/>
      <c r="AG1009" s="81"/>
      <c r="AH1009" s="81"/>
      <c r="AI1009" s="81"/>
      <c r="AJ1009" s="81"/>
      <c r="AK1009" s="81"/>
      <c r="AL1009" s="81"/>
      <c r="AM1009" s="81"/>
      <c r="AN1009" s="81"/>
      <c r="AO1009" s="81"/>
      <c r="AP1009" s="81"/>
      <c r="AQ1009" s="81"/>
      <c r="AR1009" s="81"/>
      <c r="AS1009" s="81"/>
    </row>
    <row r="1010" spans="1:45" s="111" customFormat="1" ht="24">
      <c r="A1010" s="47">
        <f t="shared" si="5"/>
        <v>140</v>
      </c>
      <c r="B1010" s="107" t="s">
        <v>1376</v>
      </c>
      <c r="C1010" s="108">
        <v>15000</v>
      </c>
      <c r="D1010" s="144" t="s">
        <v>45</v>
      </c>
      <c r="E1010" s="106" t="s">
        <v>1109</v>
      </c>
      <c r="F1010" s="110"/>
      <c r="G1010" s="109"/>
      <c r="H1010" s="106"/>
      <c r="I1010" s="109"/>
      <c r="J1010" s="83"/>
      <c r="K1010" s="81"/>
      <c r="L1010" s="81"/>
      <c r="M1010" s="81"/>
      <c r="N1010" s="81"/>
      <c r="O1010" s="81"/>
      <c r="P1010" s="81"/>
      <c r="Q1010" s="81"/>
      <c r="R1010" s="81"/>
      <c r="S1010" s="81"/>
      <c r="T1010" s="81"/>
      <c r="U1010" s="81"/>
      <c r="V1010" s="81"/>
      <c r="W1010" s="81"/>
      <c r="X1010" s="81"/>
      <c r="Y1010" s="81"/>
      <c r="Z1010" s="81"/>
      <c r="AA1010" s="81"/>
      <c r="AB1010" s="81"/>
      <c r="AC1010" s="81"/>
      <c r="AD1010" s="81"/>
      <c r="AE1010" s="81"/>
      <c r="AF1010" s="81"/>
      <c r="AG1010" s="81"/>
      <c r="AH1010" s="81"/>
      <c r="AI1010" s="81"/>
      <c r="AJ1010" s="81"/>
      <c r="AK1010" s="81"/>
      <c r="AL1010" s="81"/>
      <c r="AM1010" s="81"/>
      <c r="AN1010" s="81"/>
      <c r="AO1010" s="81"/>
      <c r="AP1010" s="81"/>
      <c r="AQ1010" s="81"/>
      <c r="AR1010" s="81"/>
      <c r="AS1010" s="81"/>
    </row>
    <row r="1011" spans="1:45" s="111" customFormat="1" ht="48">
      <c r="A1011" s="63">
        <f t="shared" si="5"/>
        <v>141</v>
      </c>
      <c r="B1011" s="151" t="s">
        <v>1377</v>
      </c>
      <c r="C1011" s="152">
        <v>14400</v>
      </c>
      <c r="D1011" s="153" t="s">
        <v>45</v>
      </c>
      <c r="E1011" s="162" t="s">
        <v>1109</v>
      </c>
      <c r="F1011" s="125">
        <v>728</v>
      </c>
      <c r="G1011" s="147">
        <v>2016</v>
      </c>
      <c r="H1011" s="106" t="s">
        <v>45</v>
      </c>
      <c r="I1011" s="86" t="s">
        <v>144</v>
      </c>
      <c r="J1011" s="89" t="s">
        <v>1378</v>
      </c>
      <c r="K1011" s="81"/>
      <c r="L1011" s="81"/>
      <c r="M1011" s="81"/>
      <c r="N1011" s="81"/>
      <c r="O1011" s="81"/>
      <c r="P1011" s="81"/>
      <c r="Q1011" s="81"/>
      <c r="R1011" s="81"/>
      <c r="S1011" s="81"/>
      <c r="T1011" s="81"/>
      <c r="U1011" s="81"/>
      <c r="V1011" s="81"/>
      <c r="W1011" s="81"/>
      <c r="X1011" s="81"/>
      <c r="Y1011" s="81"/>
      <c r="Z1011" s="81"/>
      <c r="AA1011" s="81"/>
      <c r="AB1011" s="81"/>
      <c r="AC1011" s="81"/>
      <c r="AD1011" s="81"/>
      <c r="AE1011" s="81"/>
      <c r="AF1011" s="81"/>
      <c r="AG1011" s="81"/>
      <c r="AH1011" s="81"/>
      <c r="AI1011" s="81"/>
      <c r="AJ1011" s="81"/>
      <c r="AK1011" s="81"/>
      <c r="AL1011" s="81"/>
      <c r="AM1011" s="81"/>
      <c r="AN1011" s="81"/>
      <c r="AO1011" s="81"/>
      <c r="AP1011" s="81"/>
      <c r="AQ1011" s="81"/>
      <c r="AR1011" s="81"/>
      <c r="AS1011" s="81"/>
    </row>
    <row r="1012" spans="1:45" s="111" customFormat="1" ht="72">
      <c r="A1012" s="115"/>
      <c r="B1012" s="154"/>
      <c r="C1012" s="155"/>
      <c r="D1012" s="156"/>
      <c r="E1012" s="163"/>
      <c r="F1012" s="125">
        <v>900</v>
      </c>
      <c r="G1012" s="147">
        <v>2016</v>
      </c>
      <c r="H1012" s="106" t="s">
        <v>45</v>
      </c>
      <c r="I1012" s="100" t="s">
        <v>1228</v>
      </c>
      <c r="J1012" s="89" t="s">
        <v>1379</v>
      </c>
      <c r="K1012" s="81"/>
      <c r="L1012" s="81"/>
      <c r="M1012" s="81"/>
      <c r="N1012" s="81"/>
      <c r="O1012" s="81"/>
      <c r="P1012" s="81"/>
      <c r="Q1012" s="81"/>
      <c r="R1012" s="81"/>
      <c r="S1012" s="81"/>
      <c r="T1012" s="81"/>
      <c r="U1012" s="81"/>
      <c r="V1012" s="81"/>
      <c r="W1012" s="81"/>
      <c r="X1012" s="81"/>
      <c r="Y1012" s="81"/>
      <c r="Z1012" s="81"/>
      <c r="AA1012" s="81"/>
      <c r="AB1012" s="81"/>
      <c r="AC1012" s="81"/>
      <c r="AD1012" s="81"/>
      <c r="AE1012" s="81"/>
      <c r="AF1012" s="81"/>
      <c r="AG1012" s="81"/>
      <c r="AH1012" s="81"/>
      <c r="AI1012" s="81"/>
      <c r="AJ1012" s="81"/>
      <c r="AK1012" s="81"/>
      <c r="AL1012" s="81"/>
      <c r="AM1012" s="81"/>
      <c r="AN1012" s="81"/>
      <c r="AO1012" s="81"/>
      <c r="AP1012" s="81"/>
      <c r="AQ1012" s="81"/>
      <c r="AR1012" s="81"/>
      <c r="AS1012" s="81"/>
    </row>
    <row r="1013" spans="1:45" s="111" customFormat="1" ht="72">
      <c r="A1013" s="115"/>
      <c r="B1013" s="154"/>
      <c r="C1013" s="155"/>
      <c r="D1013" s="156"/>
      <c r="E1013" s="163"/>
      <c r="F1013" s="125">
        <v>1555.2</v>
      </c>
      <c r="G1013" s="147">
        <v>2016</v>
      </c>
      <c r="H1013" s="106" t="s">
        <v>45</v>
      </c>
      <c r="I1013" s="100" t="s">
        <v>1228</v>
      </c>
      <c r="J1013" s="89" t="s">
        <v>1380</v>
      </c>
      <c r="K1013" s="81"/>
      <c r="L1013" s="81"/>
      <c r="M1013" s="81"/>
      <c r="N1013" s="81"/>
      <c r="O1013" s="81"/>
      <c r="P1013" s="81"/>
      <c r="Q1013" s="81"/>
      <c r="R1013" s="81"/>
      <c r="S1013" s="81"/>
      <c r="T1013" s="81"/>
      <c r="U1013" s="81"/>
      <c r="V1013" s="81"/>
      <c r="W1013" s="81"/>
      <c r="X1013" s="81"/>
      <c r="Y1013" s="81"/>
      <c r="Z1013" s="81"/>
      <c r="AA1013" s="81"/>
      <c r="AB1013" s="81"/>
      <c r="AC1013" s="81"/>
      <c r="AD1013" s="81"/>
      <c r="AE1013" s="81"/>
      <c r="AF1013" s="81"/>
      <c r="AG1013" s="81"/>
      <c r="AH1013" s="81"/>
      <c r="AI1013" s="81"/>
      <c r="AJ1013" s="81"/>
      <c r="AK1013" s="81"/>
      <c r="AL1013" s="81"/>
      <c r="AM1013" s="81"/>
      <c r="AN1013" s="81"/>
      <c r="AO1013" s="81"/>
      <c r="AP1013" s="81"/>
      <c r="AQ1013" s="81"/>
      <c r="AR1013" s="81"/>
      <c r="AS1013" s="81"/>
    </row>
    <row r="1014" spans="1:45" s="111" customFormat="1" ht="72">
      <c r="A1014" s="115"/>
      <c r="B1014" s="154"/>
      <c r="C1014" s="155"/>
      <c r="D1014" s="156"/>
      <c r="E1014" s="163"/>
      <c r="F1014" s="125">
        <v>1000</v>
      </c>
      <c r="G1014" s="147">
        <v>2016</v>
      </c>
      <c r="H1014" s="106" t="s">
        <v>45</v>
      </c>
      <c r="I1014" s="100" t="s">
        <v>1228</v>
      </c>
      <c r="J1014" s="89" t="s">
        <v>1381</v>
      </c>
      <c r="K1014" s="81"/>
      <c r="L1014" s="81"/>
      <c r="M1014" s="81"/>
      <c r="N1014" s="81"/>
      <c r="O1014" s="81"/>
      <c r="P1014" s="81"/>
      <c r="Q1014" s="81"/>
      <c r="R1014" s="81"/>
      <c r="S1014" s="81"/>
      <c r="T1014" s="81"/>
      <c r="U1014" s="81"/>
      <c r="V1014" s="81"/>
      <c r="W1014" s="81"/>
      <c r="X1014" s="81"/>
      <c r="Y1014" s="81"/>
      <c r="Z1014" s="81"/>
      <c r="AA1014" s="81"/>
      <c r="AB1014" s="81"/>
      <c r="AC1014" s="81"/>
      <c r="AD1014" s="81"/>
      <c r="AE1014" s="81"/>
      <c r="AF1014" s="81"/>
      <c r="AG1014" s="81"/>
      <c r="AH1014" s="81"/>
      <c r="AI1014" s="81"/>
      <c r="AJ1014" s="81"/>
      <c r="AK1014" s="81"/>
      <c r="AL1014" s="81"/>
      <c r="AM1014" s="81"/>
      <c r="AN1014" s="81"/>
      <c r="AO1014" s="81"/>
      <c r="AP1014" s="81"/>
      <c r="AQ1014" s="81"/>
      <c r="AR1014" s="81"/>
      <c r="AS1014" s="81"/>
    </row>
    <row r="1015" spans="1:45" s="111" customFormat="1" ht="84">
      <c r="A1015" s="115"/>
      <c r="B1015" s="154"/>
      <c r="C1015" s="155"/>
      <c r="D1015" s="156"/>
      <c r="E1015" s="163"/>
      <c r="F1015" s="125">
        <v>2130.4</v>
      </c>
      <c r="G1015" s="147">
        <v>2016</v>
      </c>
      <c r="H1015" s="106" t="s">
        <v>45</v>
      </c>
      <c r="I1015" s="100" t="s">
        <v>1228</v>
      </c>
      <c r="J1015" s="89" t="s">
        <v>1382</v>
      </c>
      <c r="K1015" s="81"/>
      <c r="L1015" s="81"/>
      <c r="M1015" s="81"/>
      <c r="N1015" s="81"/>
      <c r="O1015" s="81"/>
      <c r="P1015" s="81"/>
      <c r="Q1015" s="81"/>
      <c r="R1015" s="81"/>
      <c r="S1015" s="81"/>
      <c r="T1015" s="81"/>
      <c r="U1015" s="81"/>
      <c r="V1015" s="81"/>
      <c r="W1015" s="81"/>
      <c r="X1015" s="81"/>
      <c r="Y1015" s="81"/>
      <c r="Z1015" s="81"/>
      <c r="AA1015" s="81"/>
      <c r="AB1015" s="81"/>
      <c r="AC1015" s="81"/>
      <c r="AD1015" s="81"/>
      <c r="AE1015" s="81"/>
      <c r="AF1015" s="81"/>
      <c r="AG1015" s="81"/>
      <c r="AH1015" s="81"/>
      <c r="AI1015" s="81"/>
      <c r="AJ1015" s="81"/>
      <c r="AK1015" s="81"/>
      <c r="AL1015" s="81"/>
      <c r="AM1015" s="81"/>
      <c r="AN1015" s="81"/>
      <c r="AO1015" s="81"/>
      <c r="AP1015" s="81"/>
      <c r="AQ1015" s="81"/>
      <c r="AR1015" s="81"/>
      <c r="AS1015" s="81"/>
    </row>
    <row r="1016" spans="1:45" s="111" customFormat="1" ht="60">
      <c r="A1016" s="64"/>
      <c r="B1016" s="157"/>
      <c r="C1016" s="158"/>
      <c r="D1016" s="159"/>
      <c r="E1016" s="164"/>
      <c r="F1016" s="125">
        <v>166</v>
      </c>
      <c r="G1016" s="147">
        <v>2016</v>
      </c>
      <c r="H1016" s="106" t="s">
        <v>45</v>
      </c>
      <c r="I1016" s="100" t="s">
        <v>1228</v>
      </c>
      <c r="J1016" s="89" t="s">
        <v>1383</v>
      </c>
      <c r="K1016" s="81"/>
      <c r="L1016" s="81"/>
      <c r="M1016" s="81"/>
      <c r="N1016" s="81"/>
      <c r="O1016" s="81"/>
      <c r="P1016" s="81"/>
      <c r="Q1016" s="81"/>
      <c r="R1016" s="81"/>
      <c r="S1016" s="81"/>
      <c r="T1016" s="81"/>
      <c r="U1016" s="81"/>
      <c r="V1016" s="81"/>
      <c r="W1016" s="81"/>
      <c r="X1016" s="81"/>
      <c r="Y1016" s="81"/>
      <c r="Z1016" s="81"/>
      <c r="AA1016" s="81"/>
      <c r="AB1016" s="81"/>
      <c r="AC1016" s="81"/>
      <c r="AD1016" s="81"/>
      <c r="AE1016" s="81"/>
      <c r="AF1016" s="81"/>
      <c r="AG1016" s="81"/>
      <c r="AH1016" s="81"/>
      <c r="AI1016" s="81"/>
      <c r="AJ1016" s="81"/>
      <c r="AK1016" s="81"/>
      <c r="AL1016" s="81"/>
      <c r="AM1016" s="81"/>
      <c r="AN1016" s="81"/>
      <c r="AO1016" s="81"/>
      <c r="AP1016" s="81"/>
      <c r="AQ1016" s="81"/>
      <c r="AR1016" s="81"/>
      <c r="AS1016" s="81"/>
    </row>
    <row r="1017" spans="1:45" s="111" customFormat="1" ht="36">
      <c r="A1017" s="63">
        <f>A1011+1</f>
        <v>142</v>
      </c>
      <c r="B1017" s="151" t="s">
        <v>1384</v>
      </c>
      <c r="C1017" s="167">
        <v>14000</v>
      </c>
      <c r="D1017" s="153" t="s">
        <v>45</v>
      </c>
      <c r="E1017" s="168" t="s">
        <v>1109</v>
      </c>
      <c r="F1017" s="125">
        <v>2171.63</v>
      </c>
      <c r="G1017" s="147">
        <v>2016</v>
      </c>
      <c r="H1017" s="106" t="s">
        <v>45</v>
      </c>
      <c r="I1017" s="86" t="s">
        <v>144</v>
      </c>
      <c r="J1017" s="89" t="s">
        <v>1385</v>
      </c>
      <c r="K1017" s="81"/>
      <c r="L1017" s="81"/>
      <c r="M1017" s="81"/>
      <c r="N1017" s="81"/>
      <c r="O1017" s="81"/>
      <c r="P1017" s="81"/>
      <c r="Q1017" s="81"/>
      <c r="R1017" s="81"/>
      <c r="S1017" s="81"/>
      <c r="T1017" s="81"/>
      <c r="U1017" s="81"/>
      <c r="V1017" s="81"/>
      <c r="W1017" s="81"/>
      <c r="X1017" s="81"/>
      <c r="Y1017" s="81"/>
      <c r="Z1017" s="81"/>
      <c r="AA1017" s="81"/>
      <c r="AB1017" s="81"/>
      <c r="AC1017" s="81"/>
      <c r="AD1017" s="81"/>
      <c r="AE1017" s="81"/>
      <c r="AF1017" s="81"/>
      <c r="AG1017" s="81"/>
      <c r="AH1017" s="81"/>
      <c r="AI1017" s="81"/>
      <c r="AJ1017" s="81"/>
      <c r="AK1017" s="81"/>
      <c r="AL1017" s="81"/>
      <c r="AM1017" s="81"/>
      <c r="AN1017" s="81"/>
      <c r="AO1017" s="81"/>
      <c r="AP1017" s="81"/>
      <c r="AQ1017" s="81"/>
      <c r="AR1017" s="81"/>
      <c r="AS1017" s="81"/>
    </row>
    <row r="1018" spans="1:45" s="111" customFormat="1" ht="36">
      <c r="A1018" s="64"/>
      <c r="B1018" s="157"/>
      <c r="C1018" s="169"/>
      <c r="D1018" s="159"/>
      <c r="E1018" s="170"/>
      <c r="F1018" s="125">
        <v>6514.89</v>
      </c>
      <c r="G1018" s="147">
        <v>2016</v>
      </c>
      <c r="H1018" s="106" t="s">
        <v>45</v>
      </c>
      <c r="I1018" s="86" t="s">
        <v>144</v>
      </c>
      <c r="J1018" s="89" t="s">
        <v>1385</v>
      </c>
      <c r="K1018" s="81"/>
      <c r="L1018" s="81"/>
      <c r="M1018" s="81"/>
      <c r="N1018" s="81"/>
      <c r="O1018" s="81"/>
      <c r="P1018" s="81"/>
      <c r="Q1018" s="81"/>
      <c r="R1018" s="81"/>
      <c r="S1018" s="81"/>
      <c r="T1018" s="81"/>
      <c r="U1018" s="81"/>
      <c r="V1018" s="81"/>
      <c r="W1018" s="81"/>
      <c r="X1018" s="81"/>
      <c r="Y1018" s="81"/>
      <c r="Z1018" s="81"/>
      <c r="AA1018" s="81"/>
      <c r="AB1018" s="81"/>
      <c r="AC1018" s="81"/>
      <c r="AD1018" s="81"/>
      <c r="AE1018" s="81"/>
      <c r="AF1018" s="81"/>
      <c r="AG1018" s="81"/>
      <c r="AH1018" s="81"/>
      <c r="AI1018" s="81"/>
      <c r="AJ1018" s="81"/>
      <c r="AK1018" s="81"/>
      <c r="AL1018" s="81"/>
      <c r="AM1018" s="81"/>
      <c r="AN1018" s="81"/>
      <c r="AO1018" s="81"/>
      <c r="AP1018" s="81"/>
      <c r="AQ1018" s="81"/>
      <c r="AR1018" s="81"/>
      <c r="AS1018" s="81"/>
    </row>
    <row r="1019" spans="1:45" s="111" customFormat="1" ht="72">
      <c r="A1019" s="47">
        <f>A1017+1</f>
        <v>143</v>
      </c>
      <c r="B1019" s="160" t="s">
        <v>1386</v>
      </c>
      <c r="C1019" s="171">
        <v>14000</v>
      </c>
      <c r="D1019" s="144" t="s">
        <v>45</v>
      </c>
      <c r="E1019" s="145" t="s">
        <v>1109</v>
      </c>
      <c r="F1019" s="125">
        <v>4600</v>
      </c>
      <c r="G1019" s="147">
        <v>2016</v>
      </c>
      <c r="H1019" s="122" t="s">
        <v>1025</v>
      </c>
      <c r="I1019" s="86" t="s">
        <v>1026</v>
      </c>
      <c r="J1019" s="89" t="s">
        <v>1387</v>
      </c>
      <c r="K1019" s="81"/>
      <c r="L1019" s="81"/>
      <c r="M1019" s="81"/>
      <c r="N1019" s="81"/>
      <c r="O1019" s="81"/>
      <c r="P1019" s="81"/>
      <c r="Q1019" s="81"/>
      <c r="R1019" s="81"/>
      <c r="S1019" s="81"/>
      <c r="T1019" s="81"/>
      <c r="U1019" s="81"/>
      <c r="V1019" s="81"/>
      <c r="W1019" s="81"/>
      <c r="X1019" s="81"/>
      <c r="Y1019" s="81"/>
      <c r="Z1019" s="81"/>
      <c r="AA1019" s="81"/>
      <c r="AB1019" s="81"/>
      <c r="AC1019" s="81"/>
      <c r="AD1019" s="81"/>
      <c r="AE1019" s="81"/>
      <c r="AF1019" s="81"/>
      <c r="AG1019" s="81"/>
      <c r="AH1019" s="81"/>
      <c r="AI1019" s="81"/>
      <c r="AJ1019" s="81"/>
      <c r="AK1019" s="81"/>
      <c r="AL1019" s="81"/>
      <c r="AM1019" s="81"/>
      <c r="AN1019" s="81"/>
      <c r="AO1019" s="81"/>
      <c r="AP1019" s="81"/>
      <c r="AQ1019" s="81"/>
      <c r="AR1019" s="81"/>
      <c r="AS1019" s="81"/>
    </row>
    <row r="1020" spans="1:45" s="81" customFormat="1" ht="60">
      <c r="A1020" s="47">
        <f t="shared" ref="A1020:A1075" si="6">A1019+1</f>
        <v>144</v>
      </c>
      <c r="B1020" s="50" t="s">
        <v>1388</v>
      </c>
      <c r="C1020" s="49">
        <v>12000</v>
      </c>
      <c r="D1020" s="47" t="s">
        <v>14</v>
      </c>
      <c r="E1020" s="47" t="s">
        <v>15</v>
      </c>
      <c r="F1020" s="97"/>
      <c r="G1020" s="83"/>
      <c r="H1020" s="47"/>
      <c r="I1020" s="83"/>
      <c r="J1020" s="83"/>
    </row>
    <row r="1021" spans="1:45" s="111" customFormat="1" ht="24">
      <c r="A1021" s="47">
        <f t="shared" si="6"/>
        <v>145</v>
      </c>
      <c r="B1021" s="107" t="s">
        <v>1389</v>
      </c>
      <c r="C1021" s="108">
        <v>12000</v>
      </c>
      <c r="D1021" s="144" t="s">
        <v>45</v>
      </c>
      <c r="E1021" s="106" t="s">
        <v>1109</v>
      </c>
      <c r="F1021" s="110"/>
      <c r="G1021" s="109"/>
      <c r="H1021" s="106"/>
      <c r="I1021" s="109"/>
      <c r="J1021" s="83"/>
      <c r="K1021" s="81"/>
      <c r="L1021" s="81"/>
      <c r="M1021" s="81"/>
      <c r="N1021" s="81"/>
      <c r="O1021" s="81"/>
      <c r="P1021" s="81"/>
      <c r="Q1021" s="81"/>
      <c r="R1021" s="81"/>
      <c r="S1021" s="81"/>
      <c r="T1021" s="81"/>
      <c r="U1021" s="81"/>
      <c r="V1021" s="81"/>
      <c r="W1021" s="81"/>
      <c r="X1021" s="81"/>
      <c r="Y1021" s="81"/>
      <c r="Z1021" s="81"/>
      <c r="AA1021" s="81"/>
      <c r="AB1021" s="81"/>
      <c r="AC1021" s="81"/>
      <c r="AD1021" s="81"/>
      <c r="AE1021" s="81"/>
      <c r="AF1021" s="81"/>
      <c r="AG1021" s="81"/>
      <c r="AH1021" s="81"/>
      <c r="AI1021" s="81"/>
      <c r="AJ1021" s="81"/>
      <c r="AK1021" s="81"/>
      <c r="AL1021" s="81"/>
      <c r="AM1021" s="81"/>
      <c r="AN1021" s="81"/>
      <c r="AO1021" s="81"/>
      <c r="AP1021" s="81"/>
      <c r="AQ1021" s="81"/>
      <c r="AR1021" s="81"/>
      <c r="AS1021" s="81"/>
    </row>
    <row r="1022" spans="1:45" s="111" customFormat="1" ht="60">
      <c r="A1022" s="63">
        <f t="shared" si="6"/>
        <v>146</v>
      </c>
      <c r="B1022" s="151" t="s">
        <v>1390</v>
      </c>
      <c r="C1022" s="152">
        <v>12000</v>
      </c>
      <c r="D1022" s="153" t="s">
        <v>45</v>
      </c>
      <c r="E1022" s="137" t="s">
        <v>1109</v>
      </c>
      <c r="F1022" s="125">
        <v>1500</v>
      </c>
      <c r="G1022" s="147">
        <v>2016</v>
      </c>
      <c r="H1022" s="106" t="s">
        <v>45</v>
      </c>
      <c r="I1022" s="100" t="s">
        <v>1228</v>
      </c>
      <c r="J1022" s="89" t="s">
        <v>1391</v>
      </c>
      <c r="K1022" s="81"/>
      <c r="L1022" s="81"/>
      <c r="M1022" s="81"/>
      <c r="N1022" s="81"/>
      <c r="O1022" s="81"/>
      <c r="P1022" s="81"/>
      <c r="Q1022" s="81"/>
      <c r="R1022" s="81"/>
      <c r="S1022" s="81"/>
      <c r="T1022" s="81"/>
      <c r="U1022" s="81"/>
      <c r="V1022" s="81"/>
      <c r="W1022" s="81"/>
      <c r="X1022" s="81"/>
      <c r="Y1022" s="81"/>
      <c r="Z1022" s="81"/>
      <c r="AA1022" s="81"/>
      <c r="AB1022" s="81"/>
      <c r="AC1022" s="81"/>
      <c r="AD1022" s="81"/>
      <c r="AE1022" s="81"/>
      <c r="AF1022" s="81"/>
      <c r="AG1022" s="81"/>
      <c r="AH1022" s="81"/>
      <c r="AI1022" s="81"/>
      <c r="AJ1022" s="81"/>
      <c r="AK1022" s="81"/>
      <c r="AL1022" s="81"/>
      <c r="AM1022" s="81"/>
      <c r="AN1022" s="81"/>
      <c r="AO1022" s="81"/>
      <c r="AP1022" s="81"/>
      <c r="AQ1022" s="81"/>
      <c r="AR1022" s="81"/>
      <c r="AS1022" s="81"/>
    </row>
    <row r="1023" spans="1:45" s="111" customFormat="1" ht="60">
      <c r="A1023" s="115"/>
      <c r="B1023" s="154"/>
      <c r="C1023" s="155"/>
      <c r="D1023" s="156"/>
      <c r="E1023" s="140"/>
      <c r="F1023" s="125">
        <v>1000</v>
      </c>
      <c r="G1023" s="147">
        <v>2016</v>
      </c>
      <c r="H1023" s="106" t="s">
        <v>45</v>
      </c>
      <c r="I1023" s="100" t="s">
        <v>1228</v>
      </c>
      <c r="J1023" s="89" t="s">
        <v>1391</v>
      </c>
      <c r="K1023" s="81"/>
      <c r="L1023" s="81"/>
      <c r="M1023" s="81"/>
      <c r="N1023" s="81"/>
      <c r="O1023" s="81"/>
      <c r="P1023" s="81"/>
      <c r="Q1023" s="81"/>
      <c r="R1023" s="81"/>
      <c r="S1023" s="81"/>
      <c r="T1023" s="81"/>
      <c r="U1023" s="81"/>
      <c r="V1023" s="81"/>
      <c r="W1023" s="81"/>
      <c r="X1023" s="81"/>
      <c r="Y1023" s="81"/>
      <c r="Z1023" s="81"/>
      <c r="AA1023" s="81"/>
      <c r="AB1023" s="81"/>
      <c r="AC1023" s="81"/>
      <c r="AD1023" s="81"/>
      <c r="AE1023" s="81"/>
      <c r="AF1023" s="81"/>
      <c r="AG1023" s="81"/>
      <c r="AH1023" s="81"/>
      <c r="AI1023" s="81"/>
      <c r="AJ1023" s="81"/>
      <c r="AK1023" s="81"/>
      <c r="AL1023" s="81"/>
      <c r="AM1023" s="81"/>
      <c r="AN1023" s="81"/>
      <c r="AO1023" s="81"/>
      <c r="AP1023" s="81"/>
      <c r="AQ1023" s="81"/>
      <c r="AR1023" s="81"/>
      <c r="AS1023" s="81"/>
    </row>
    <row r="1024" spans="1:45" s="111" customFormat="1" ht="60">
      <c r="A1024" s="115"/>
      <c r="B1024" s="154"/>
      <c r="C1024" s="155"/>
      <c r="D1024" s="156"/>
      <c r="E1024" s="140"/>
      <c r="F1024" s="125">
        <v>375</v>
      </c>
      <c r="G1024" s="147">
        <v>2016</v>
      </c>
      <c r="H1024" s="106" t="s">
        <v>45</v>
      </c>
      <c r="I1024" s="100" t="s">
        <v>1228</v>
      </c>
      <c r="J1024" s="89" t="s">
        <v>1391</v>
      </c>
      <c r="K1024" s="81"/>
      <c r="L1024" s="81"/>
      <c r="M1024" s="81"/>
      <c r="N1024" s="81"/>
      <c r="O1024" s="81"/>
      <c r="P1024" s="81"/>
      <c r="Q1024" s="81"/>
      <c r="R1024" s="81"/>
      <c r="S1024" s="81"/>
      <c r="T1024" s="81"/>
      <c r="U1024" s="81"/>
      <c r="V1024" s="81"/>
      <c r="W1024" s="81"/>
      <c r="X1024" s="81"/>
      <c r="Y1024" s="81"/>
      <c r="Z1024" s="81"/>
      <c r="AA1024" s="81"/>
      <c r="AB1024" s="81"/>
      <c r="AC1024" s="81"/>
      <c r="AD1024" s="81"/>
      <c r="AE1024" s="81"/>
      <c r="AF1024" s="81"/>
      <c r="AG1024" s="81"/>
      <c r="AH1024" s="81"/>
      <c r="AI1024" s="81"/>
      <c r="AJ1024" s="81"/>
      <c r="AK1024" s="81"/>
      <c r="AL1024" s="81"/>
      <c r="AM1024" s="81"/>
      <c r="AN1024" s="81"/>
      <c r="AO1024" s="81"/>
      <c r="AP1024" s="81"/>
      <c r="AQ1024" s="81"/>
      <c r="AR1024" s="81"/>
      <c r="AS1024" s="81"/>
    </row>
    <row r="1025" spans="1:45" s="111" customFormat="1" ht="60">
      <c r="A1025" s="115"/>
      <c r="B1025" s="154"/>
      <c r="C1025" s="155"/>
      <c r="D1025" s="156"/>
      <c r="E1025" s="140"/>
      <c r="F1025" s="125">
        <v>375</v>
      </c>
      <c r="G1025" s="147">
        <v>2016</v>
      </c>
      <c r="H1025" s="106" t="s">
        <v>45</v>
      </c>
      <c r="I1025" s="100" t="s">
        <v>1228</v>
      </c>
      <c r="J1025" s="89" t="s">
        <v>1391</v>
      </c>
      <c r="K1025" s="81"/>
      <c r="L1025" s="81"/>
      <c r="M1025" s="81"/>
      <c r="N1025" s="81"/>
      <c r="O1025" s="81"/>
      <c r="P1025" s="81"/>
      <c r="Q1025" s="81"/>
      <c r="R1025" s="81"/>
      <c r="S1025" s="81"/>
      <c r="T1025" s="81"/>
      <c r="U1025" s="81"/>
      <c r="V1025" s="81"/>
      <c r="W1025" s="81"/>
      <c r="X1025" s="81"/>
      <c r="Y1025" s="81"/>
      <c r="Z1025" s="81"/>
      <c r="AA1025" s="81"/>
      <c r="AB1025" s="81"/>
      <c r="AC1025" s="81"/>
      <c r="AD1025" s="81"/>
      <c r="AE1025" s="81"/>
      <c r="AF1025" s="81"/>
      <c r="AG1025" s="81"/>
      <c r="AH1025" s="81"/>
      <c r="AI1025" s="81"/>
      <c r="AJ1025" s="81"/>
      <c r="AK1025" s="81"/>
      <c r="AL1025" s="81"/>
      <c r="AM1025" s="81"/>
      <c r="AN1025" s="81"/>
      <c r="AO1025" s="81"/>
      <c r="AP1025" s="81"/>
      <c r="AQ1025" s="81"/>
      <c r="AR1025" s="81"/>
      <c r="AS1025" s="81"/>
    </row>
    <row r="1026" spans="1:45" s="111" customFormat="1" ht="36">
      <c r="A1026" s="115"/>
      <c r="B1026" s="154"/>
      <c r="C1026" s="155"/>
      <c r="D1026" s="156"/>
      <c r="E1026" s="140"/>
      <c r="F1026" s="125">
        <v>3875</v>
      </c>
      <c r="G1026" s="147">
        <v>2016</v>
      </c>
      <c r="H1026" s="106" t="s">
        <v>45</v>
      </c>
      <c r="I1026" s="86" t="s">
        <v>144</v>
      </c>
      <c r="J1026" s="89" t="s">
        <v>1392</v>
      </c>
      <c r="K1026" s="81"/>
      <c r="L1026" s="81"/>
      <c r="M1026" s="81"/>
      <c r="N1026" s="81"/>
      <c r="O1026" s="81"/>
      <c r="P1026" s="81"/>
      <c r="Q1026" s="81"/>
      <c r="R1026" s="81"/>
      <c r="S1026" s="81"/>
      <c r="T1026" s="81"/>
      <c r="U1026" s="81"/>
      <c r="V1026" s="81"/>
      <c r="W1026" s="81"/>
      <c r="X1026" s="81"/>
      <c r="Y1026" s="81"/>
      <c r="Z1026" s="81"/>
      <c r="AA1026" s="81"/>
      <c r="AB1026" s="81"/>
      <c r="AC1026" s="81"/>
      <c r="AD1026" s="81"/>
      <c r="AE1026" s="81"/>
      <c r="AF1026" s="81"/>
      <c r="AG1026" s="81"/>
      <c r="AH1026" s="81"/>
      <c r="AI1026" s="81"/>
      <c r="AJ1026" s="81"/>
      <c r="AK1026" s="81"/>
      <c r="AL1026" s="81"/>
      <c r="AM1026" s="81"/>
      <c r="AN1026" s="81"/>
      <c r="AO1026" s="81"/>
      <c r="AP1026" s="81"/>
      <c r="AQ1026" s="81"/>
      <c r="AR1026" s="81"/>
      <c r="AS1026" s="81"/>
    </row>
    <row r="1027" spans="1:45" s="111" customFormat="1" ht="24">
      <c r="A1027" s="64"/>
      <c r="B1027" s="157"/>
      <c r="C1027" s="158"/>
      <c r="D1027" s="159"/>
      <c r="E1027" s="143"/>
      <c r="F1027" s="125">
        <v>334</v>
      </c>
      <c r="G1027" s="147">
        <v>2016</v>
      </c>
      <c r="H1027" s="106" t="s">
        <v>45</v>
      </c>
      <c r="I1027" s="86" t="s">
        <v>144</v>
      </c>
      <c r="J1027" s="89" t="s">
        <v>1393</v>
      </c>
      <c r="K1027" s="81"/>
      <c r="L1027" s="81"/>
      <c r="M1027" s="81"/>
      <c r="N1027" s="81"/>
      <c r="O1027" s="81"/>
      <c r="P1027" s="81"/>
      <c r="Q1027" s="81"/>
      <c r="R1027" s="81"/>
      <c r="S1027" s="81"/>
      <c r="T1027" s="81"/>
      <c r="U1027" s="81"/>
      <c r="V1027" s="81"/>
      <c r="W1027" s="81"/>
      <c r="X1027" s="81"/>
      <c r="Y1027" s="81"/>
      <c r="Z1027" s="81"/>
      <c r="AA1027" s="81"/>
      <c r="AB1027" s="81"/>
      <c r="AC1027" s="81"/>
      <c r="AD1027" s="81"/>
      <c r="AE1027" s="81"/>
      <c r="AF1027" s="81"/>
      <c r="AG1027" s="81"/>
      <c r="AH1027" s="81"/>
      <c r="AI1027" s="81"/>
      <c r="AJ1027" s="81"/>
      <c r="AK1027" s="81"/>
      <c r="AL1027" s="81"/>
      <c r="AM1027" s="81"/>
      <c r="AN1027" s="81"/>
      <c r="AO1027" s="81"/>
      <c r="AP1027" s="81"/>
      <c r="AQ1027" s="81"/>
      <c r="AR1027" s="81"/>
      <c r="AS1027" s="81"/>
    </row>
    <row r="1028" spans="1:45" s="111" customFormat="1" ht="24">
      <c r="A1028" s="63">
        <f>A1022+1</f>
        <v>147</v>
      </c>
      <c r="B1028" s="172" t="s">
        <v>1394</v>
      </c>
      <c r="C1028" s="152">
        <v>12000</v>
      </c>
      <c r="D1028" s="153" t="s">
        <v>45</v>
      </c>
      <c r="E1028" s="137" t="s">
        <v>1109</v>
      </c>
      <c r="F1028" s="125">
        <v>1015.62</v>
      </c>
      <c r="G1028" s="147">
        <v>2016</v>
      </c>
      <c r="H1028" s="106" t="s">
        <v>45</v>
      </c>
      <c r="I1028" s="86" t="s">
        <v>144</v>
      </c>
      <c r="J1028" s="89" t="s">
        <v>1395</v>
      </c>
      <c r="K1028" s="81"/>
      <c r="L1028" s="81"/>
      <c r="M1028" s="81"/>
      <c r="N1028" s="81"/>
      <c r="O1028" s="81"/>
      <c r="P1028" s="81"/>
      <c r="Q1028" s="81"/>
      <c r="R1028" s="81"/>
      <c r="S1028" s="81"/>
      <c r="T1028" s="81"/>
      <c r="U1028" s="81"/>
      <c r="V1028" s="81"/>
      <c r="W1028" s="81"/>
      <c r="X1028" s="81"/>
      <c r="Y1028" s="81"/>
      <c r="Z1028" s="81"/>
      <c r="AA1028" s="81"/>
      <c r="AB1028" s="81"/>
      <c r="AC1028" s="81"/>
      <c r="AD1028" s="81"/>
      <c r="AE1028" s="81"/>
      <c r="AF1028" s="81"/>
      <c r="AG1028" s="81"/>
      <c r="AH1028" s="81"/>
      <c r="AI1028" s="81"/>
      <c r="AJ1028" s="81"/>
      <c r="AK1028" s="81"/>
      <c r="AL1028" s="81"/>
      <c r="AM1028" s="81"/>
      <c r="AN1028" s="81"/>
      <c r="AO1028" s="81"/>
      <c r="AP1028" s="81"/>
      <c r="AQ1028" s="81"/>
      <c r="AR1028" s="81"/>
      <c r="AS1028" s="81"/>
    </row>
    <row r="1029" spans="1:45" s="111" customFormat="1" ht="60">
      <c r="A1029" s="64"/>
      <c r="B1029" s="173"/>
      <c r="C1029" s="158"/>
      <c r="D1029" s="159"/>
      <c r="E1029" s="143"/>
      <c r="F1029" s="125">
        <v>3645.48</v>
      </c>
      <c r="G1029" s="147">
        <v>2016</v>
      </c>
      <c r="H1029" s="106" t="s">
        <v>45</v>
      </c>
      <c r="I1029" s="100" t="s">
        <v>1228</v>
      </c>
      <c r="J1029" s="89" t="s">
        <v>1395</v>
      </c>
      <c r="K1029" s="81"/>
      <c r="L1029" s="81"/>
      <c r="M1029" s="81"/>
      <c r="N1029" s="81"/>
      <c r="O1029" s="81"/>
      <c r="P1029" s="81"/>
      <c r="Q1029" s="81"/>
      <c r="R1029" s="81"/>
      <c r="S1029" s="81"/>
      <c r="T1029" s="81"/>
      <c r="U1029" s="81"/>
      <c r="V1029" s="81"/>
      <c r="W1029" s="81"/>
      <c r="X1029" s="81"/>
      <c r="Y1029" s="81"/>
      <c r="Z1029" s="81"/>
      <c r="AA1029" s="81"/>
      <c r="AB1029" s="81"/>
      <c r="AC1029" s="81"/>
      <c r="AD1029" s="81"/>
      <c r="AE1029" s="81"/>
      <c r="AF1029" s="81"/>
      <c r="AG1029" s="81"/>
      <c r="AH1029" s="81"/>
      <c r="AI1029" s="81"/>
      <c r="AJ1029" s="81"/>
      <c r="AK1029" s="81"/>
      <c r="AL1029" s="81"/>
      <c r="AM1029" s="81"/>
      <c r="AN1029" s="81"/>
      <c r="AO1029" s="81"/>
      <c r="AP1029" s="81"/>
      <c r="AQ1029" s="81"/>
      <c r="AR1029" s="81"/>
      <c r="AS1029" s="81"/>
    </row>
    <row r="1030" spans="1:45" s="111" customFormat="1" ht="60">
      <c r="A1030" s="63">
        <f>A1028+1</f>
        <v>148</v>
      </c>
      <c r="B1030" s="151" t="s">
        <v>1396</v>
      </c>
      <c r="C1030" s="152">
        <v>11500</v>
      </c>
      <c r="D1030" s="153" t="s">
        <v>45</v>
      </c>
      <c r="E1030" s="162" t="s">
        <v>1109</v>
      </c>
      <c r="F1030" s="125">
        <v>2436</v>
      </c>
      <c r="G1030" s="147">
        <v>2016</v>
      </c>
      <c r="H1030" s="106" t="s">
        <v>45</v>
      </c>
      <c r="I1030" s="100" t="s">
        <v>1228</v>
      </c>
      <c r="J1030" s="89" t="s">
        <v>1397</v>
      </c>
      <c r="K1030" s="81"/>
      <c r="L1030" s="81"/>
      <c r="M1030" s="81"/>
      <c r="N1030" s="81"/>
      <c r="O1030" s="81"/>
      <c r="P1030" s="81"/>
      <c r="Q1030" s="81"/>
      <c r="R1030" s="81"/>
      <c r="S1030" s="81"/>
      <c r="T1030" s="81"/>
      <c r="U1030" s="81"/>
      <c r="V1030" s="81"/>
      <c r="W1030" s="81"/>
      <c r="X1030" s="81"/>
      <c r="Y1030" s="81"/>
      <c r="Z1030" s="81"/>
      <c r="AA1030" s="81"/>
      <c r="AB1030" s="81"/>
      <c r="AC1030" s="81"/>
      <c r="AD1030" s="81"/>
      <c r="AE1030" s="81"/>
      <c r="AF1030" s="81"/>
      <c r="AG1030" s="81"/>
      <c r="AH1030" s="81"/>
      <c r="AI1030" s="81"/>
      <c r="AJ1030" s="81"/>
      <c r="AK1030" s="81"/>
      <c r="AL1030" s="81"/>
      <c r="AM1030" s="81"/>
      <c r="AN1030" s="81"/>
      <c r="AO1030" s="81"/>
      <c r="AP1030" s="81"/>
      <c r="AQ1030" s="81"/>
      <c r="AR1030" s="81"/>
      <c r="AS1030" s="81"/>
    </row>
    <row r="1031" spans="1:45" s="111" customFormat="1" ht="36">
      <c r="A1031" s="64"/>
      <c r="B1031" s="157"/>
      <c r="C1031" s="158"/>
      <c r="D1031" s="159"/>
      <c r="E1031" s="164"/>
      <c r="F1031" s="125">
        <v>7750.06</v>
      </c>
      <c r="G1031" s="147">
        <v>2016</v>
      </c>
      <c r="H1031" s="106" t="s">
        <v>45</v>
      </c>
      <c r="I1031" s="86" t="s">
        <v>144</v>
      </c>
      <c r="J1031" s="89" t="s">
        <v>1398</v>
      </c>
      <c r="K1031" s="81"/>
      <c r="L1031" s="81"/>
      <c r="M1031" s="81"/>
      <c r="N1031" s="81"/>
      <c r="O1031" s="81"/>
      <c r="P1031" s="81"/>
      <c r="Q1031" s="81"/>
      <c r="R1031" s="81"/>
      <c r="S1031" s="81"/>
      <c r="T1031" s="81"/>
      <c r="U1031" s="81"/>
      <c r="V1031" s="81"/>
      <c r="W1031" s="81"/>
      <c r="X1031" s="81"/>
      <c r="Y1031" s="81"/>
      <c r="Z1031" s="81"/>
      <c r="AA1031" s="81"/>
      <c r="AB1031" s="81"/>
      <c r="AC1031" s="81"/>
      <c r="AD1031" s="81"/>
      <c r="AE1031" s="81"/>
      <c r="AF1031" s="81"/>
      <c r="AG1031" s="81"/>
      <c r="AH1031" s="81"/>
      <c r="AI1031" s="81"/>
      <c r="AJ1031" s="81"/>
      <c r="AK1031" s="81"/>
      <c r="AL1031" s="81"/>
      <c r="AM1031" s="81"/>
      <c r="AN1031" s="81"/>
      <c r="AO1031" s="81"/>
      <c r="AP1031" s="81"/>
      <c r="AQ1031" s="81"/>
      <c r="AR1031" s="81"/>
      <c r="AS1031" s="81"/>
    </row>
    <row r="1032" spans="1:45" s="111" customFormat="1" ht="72">
      <c r="A1032" s="47">
        <f>A1030+1</f>
        <v>149</v>
      </c>
      <c r="B1032" s="160" t="s">
        <v>1399</v>
      </c>
      <c r="C1032" s="108">
        <v>11500</v>
      </c>
      <c r="D1032" s="144" t="s">
        <v>45</v>
      </c>
      <c r="E1032" s="161" t="s">
        <v>1109</v>
      </c>
      <c r="F1032" s="125">
        <v>3662.1</v>
      </c>
      <c r="G1032" s="147">
        <v>2016</v>
      </c>
      <c r="H1032" s="106" t="s">
        <v>45</v>
      </c>
      <c r="I1032" s="86" t="s">
        <v>144</v>
      </c>
      <c r="J1032" s="89" t="s">
        <v>1400</v>
      </c>
      <c r="K1032" s="81"/>
      <c r="L1032" s="81"/>
      <c r="M1032" s="81"/>
      <c r="N1032" s="81"/>
      <c r="O1032" s="81"/>
      <c r="P1032" s="81"/>
      <c r="Q1032" s="81"/>
      <c r="R1032" s="81"/>
      <c r="S1032" s="81"/>
      <c r="T1032" s="81"/>
      <c r="U1032" s="81"/>
      <c r="V1032" s="81"/>
      <c r="W1032" s="81"/>
      <c r="X1032" s="81"/>
      <c r="Y1032" s="81"/>
      <c r="Z1032" s="81"/>
      <c r="AA1032" s="81"/>
      <c r="AB1032" s="81"/>
      <c r="AC1032" s="81"/>
      <c r="AD1032" s="81"/>
      <c r="AE1032" s="81"/>
      <c r="AF1032" s="81"/>
      <c r="AG1032" s="81"/>
      <c r="AH1032" s="81"/>
      <c r="AI1032" s="81"/>
      <c r="AJ1032" s="81"/>
      <c r="AK1032" s="81"/>
      <c r="AL1032" s="81"/>
      <c r="AM1032" s="81"/>
      <c r="AN1032" s="81"/>
      <c r="AO1032" s="81"/>
      <c r="AP1032" s="81"/>
      <c r="AQ1032" s="81"/>
      <c r="AR1032" s="81"/>
      <c r="AS1032" s="81"/>
    </row>
    <row r="1033" spans="1:45" s="111" customFormat="1" ht="24">
      <c r="A1033" s="47">
        <f t="shared" si="6"/>
        <v>150</v>
      </c>
      <c r="B1033" s="146" t="s">
        <v>1401</v>
      </c>
      <c r="C1033" s="108">
        <v>11200</v>
      </c>
      <c r="D1033" s="144" t="s">
        <v>45</v>
      </c>
      <c r="E1033" s="145" t="s">
        <v>1109</v>
      </c>
      <c r="F1033" s="110"/>
      <c r="G1033" s="109"/>
      <c r="H1033" s="106"/>
      <c r="I1033" s="109"/>
      <c r="J1033" s="83"/>
      <c r="K1033" s="81"/>
      <c r="L1033" s="81"/>
      <c r="M1033" s="81"/>
      <c r="N1033" s="81"/>
      <c r="O1033" s="81"/>
      <c r="P1033" s="81"/>
      <c r="Q1033" s="81"/>
      <c r="R1033" s="81"/>
      <c r="S1033" s="81"/>
      <c r="T1033" s="81"/>
      <c r="U1033" s="81"/>
      <c r="V1033" s="81"/>
      <c r="W1033" s="81"/>
      <c r="X1033" s="81"/>
      <c r="Y1033" s="81"/>
      <c r="Z1033" s="81"/>
      <c r="AA1033" s="81"/>
      <c r="AB1033" s="81"/>
      <c r="AC1033" s="81"/>
      <c r="AD1033" s="81"/>
      <c r="AE1033" s="81"/>
      <c r="AF1033" s="81"/>
      <c r="AG1033" s="81"/>
      <c r="AH1033" s="81"/>
      <c r="AI1033" s="81"/>
      <c r="AJ1033" s="81"/>
      <c r="AK1033" s="81"/>
      <c r="AL1033" s="81"/>
      <c r="AM1033" s="81"/>
      <c r="AN1033" s="81"/>
      <c r="AO1033" s="81"/>
      <c r="AP1033" s="81"/>
      <c r="AQ1033" s="81"/>
      <c r="AR1033" s="81"/>
      <c r="AS1033" s="81"/>
    </row>
    <row r="1034" spans="1:45" s="111" customFormat="1" ht="60">
      <c r="A1034" s="47">
        <f t="shared" si="6"/>
        <v>151</v>
      </c>
      <c r="B1034" s="107" t="s">
        <v>1402</v>
      </c>
      <c r="C1034" s="108">
        <v>10500</v>
      </c>
      <c r="D1034" s="144" t="s">
        <v>45</v>
      </c>
      <c r="E1034" s="106" t="s">
        <v>1109</v>
      </c>
      <c r="F1034" s="125">
        <v>10462.5</v>
      </c>
      <c r="G1034" s="147">
        <v>2016</v>
      </c>
      <c r="H1034" s="106" t="s">
        <v>45</v>
      </c>
      <c r="I1034" s="100" t="s">
        <v>1228</v>
      </c>
      <c r="J1034" s="89" t="s">
        <v>1403</v>
      </c>
      <c r="K1034" s="81"/>
      <c r="L1034" s="81"/>
      <c r="M1034" s="81"/>
      <c r="N1034" s="81"/>
      <c r="O1034" s="81"/>
      <c r="P1034" s="81"/>
      <c r="Q1034" s="81"/>
      <c r="R1034" s="81"/>
      <c r="S1034" s="81"/>
      <c r="T1034" s="81"/>
      <c r="U1034" s="81"/>
      <c r="V1034" s="81"/>
      <c r="W1034" s="81"/>
      <c r="X1034" s="81"/>
      <c r="Y1034" s="81"/>
      <c r="Z1034" s="81"/>
      <c r="AA1034" s="81"/>
      <c r="AB1034" s="81"/>
      <c r="AC1034" s="81"/>
      <c r="AD1034" s="81"/>
      <c r="AE1034" s="81"/>
      <c r="AF1034" s="81"/>
      <c r="AG1034" s="81"/>
      <c r="AH1034" s="81"/>
      <c r="AI1034" s="81"/>
      <c r="AJ1034" s="81"/>
      <c r="AK1034" s="81"/>
      <c r="AL1034" s="81"/>
      <c r="AM1034" s="81"/>
      <c r="AN1034" s="81"/>
      <c r="AO1034" s="81"/>
      <c r="AP1034" s="81"/>
      <c r="AQ1034" s="81"/>
      <c r="AR1034" s="81"/>
      <c r="AS1034" s="81"/>
    </row>
    <row r="1035" spans="1:45" s="111" customFormat="1" ht="72">
      <c r="A1035" s="47">
        <f t="shared" si="6"/>
        <v>152</v>
      </c>
      <c r="B1035" s="174" t="s">
        <v>1404</v>
      </c>
      <c r="C1035" s="108">
        <v>10080</v>
      </c>
      <c r="D1035" s="144" t="s">
        <v>45</v>
      </c>
      <c r="E1035" s="175" t="s">
        <v>1109</v>
      </c>
      <c r="F1035" s="125">
        <v>5210</v>
      </c>
      <c r="G1035" s="147">
        <v>2016</v>
      </c>
      <c r="H1035" s="106" t="s">
        <v>45</v>
      </c>
      <c r="I1035" s="86" t="s">
        <v>144</v>
      </c>
      <c r="J1035" s="89" t="s">
        <v>1405</v>
      </c>
      <c r="K1035" s="81"/>
      <c r="L1035" s="81"/>
      <c r="M1035" s="81"/>
      <c r="N1035" s="81"/>
      <c r="O1035" s="81"/>
      <c r="P1035" s="81"/>
      <c r="Q1035" s="81"/>
      <c r="R1035" s="81"/>
      <c r="S1035" s="81"/>
      <c r="T1035" s="81"/>
      <c r="U1035" s="81"/>
      <c r="V1035" s="81"/>
      <c r="W1035" s="81"/>
      <c r="X1035" s="81"/>
      <c r="Y1035" s="81"/>
      <c r="Z1035" s="81"/>
      <c r="AA1035" s="81"/>
      <c r="AB1035" s="81"/>
      <c r="AC1035" s="81"/>
      <c r="AD1035" s="81"/>
      <c r="AE1035" s="81"/>
      <c r="AF1035" s="81"/>
      <c r="AG1035" s="81"/>
      <c r="AH1035" s="81"/>
      <c r="AI1035" s="81"/>
      <c r="AJ1035" s="81"/>
      <c r="AK1035" s="81"/>
      <c r="AL1035" s="81"/>
      <c r="AM1035" s="81"/>
      <c r="AN1035" s="81"/>
      <c r="AO1035" s="81"/>
      <c r="AP1035" s="81"/>
      <c r="AQ1035" s="81"/>
      <c r="AR1035" s="81"/>
      <c r="AS1035" s="81"/>
    </row>
    <row r="1036" spans="1:45" s="111" customFormat="1" ht="60">
      <c r="A1036" s="47">
        <f>A1035+1</f>
        <v>153</v>
      </c>
      <c r="B1036" s="160" t="s">
        <v>1406</v>
      </c>
      <c r="C1036" s="108">
        <v>10000</v>
      </c>
      <c r="D1036" s="144" t="s">
        <v>45</v>
      </c>
      <c r="E1036" s="161" t="s">
        <v>1109</v>
      </c>
      <c r="F1036" s="110"/>
      <c r="G1036" s="109"/>
      <c r="H1036" s="106"/>
      <c r="I1036" s="109"/>
      <c r="J1036" s="83"/>
      <c r="K1036" s="81"/>
      <c r="L1036" s="81"/>
      <c r="M1036" s="81"/>
      <c r="N1036" s="81"/>
      <c r="O1036" s="81"/>
      <c r="P1036" s="81"/>
      <c r="Q1036" s="81"/>
      <c r="R1036" s="81"/>
      <c r="S1036" s="81"/>
      <c r="T1036" s="81"/>
      <c r="U1036" s="81"/>
      <c r="V1036" s="81"/>
      <c r="W1036" s="81"/>
      <c r="X1036" s="81"/>
      <c r="Y1036" s="81"/>
      <c r="Z1036" s="81"/>
      <c r="AA1036" s="81"/>
      <c r="AB1036" s="81"/>
      <c r="AC1036" s="81"/>
      <c r="AD1036" s="81"/>
      <c r="AE1036" s="81"/>
      <c r="AF1036" s="81"/>
      <c r="AG1036" s="81"/>
      <c r="AH1036" s="81"/>
      <c r="AI1036" s="81"/>
      <c r="AJ1036" s="81"/>
      <c r="AK1036" s="81"/>
      <c r="AL1036" s="81"/>
      <c r="AM1036" s="81"/>
      <c r="AN1036" s="81"/>
      <c r="AO1036" s="81"/>
      <c r="AP1036" s="81"/>
      <c r="AQ1036" s="81"/>
      <c r="AR1036" s="81"/>
      <c r="AS1036" s="81"/>
    </row>
    <row r="1037" spans="1:45" s="111" customFormat="1" ht="24">
      <c r="A1037" s="47">
        <f t="shared" si="6"/>
        <v>154</v>
      </c>
      <c r="B1037" s="123" t="s">
        <v>1407</v>
      </c>
      <c r="C1037" s="108">
        <v>10000</v>
      </c>
      <c r="D1037" s="144" t="s">
        <v>45</v>
      </c>
      <c r="E1037" s="106" t="s">
        <v>1109</v>
      </c>
      <c r="F1037" s="110"/>
      <c r="G1037" s="109"/>
      <c r="H1037" s="106"/>
      <c r="I1037" s="109"/>
      <c r="J1037" s="83"/>
      <c r="K1037" s="81"/>
      <c r="L1037" s="81"/>
      <c r="M1037" s="81"/>
      <c r="N1037" s="81"/>
      <c r="O1037" s="81"/>
      <c r="P1037" s="81"/>
      <c r="Q1037" s="81"/>
      <c r="R1037" s="81"/>
      <c r="S1037" s="81"/>
      <c r="T1037" s="81"/>
      <c r="U1037" s="81"/>
      <c r="V1037" s="81"/>
      <c r="W1037" s="81"/>
      <c r="X1037" s="81"/>
      <c r="Y1037" s="81"/>
      <c r="Z1037" s="81"/>
      <c r="AA1037" s="81"/>
      <c r="AB1037" s="81"/>
      <c r="AC1037" s="81"/>
      <c r="AD1037" s="81"/>
      <c r="AE1037" s="81"/>
      <c r="AF1037" s="81"/>
      <c r="AG1037" s="81"/>
      <c r="AH1037" s="81"/>
      <c r="AI1037" s="81"/>
      <c r="AJ1037" s="81"/>
      <c r="AK1037" s="81"/>
      <c r="AL1037" s="81"/>
      <c r="AM1037" s="81"/>
      <c r="AN1037" s="81"/>
      <c r="AO1037" s="81"/>
      <c r="AP1037" s="81"/>
      <c r="AQ1037" s="81"/>
      <c r="AR1037" s="81"/>
      <c r="AS1037" s="81"/>
    </row>
    <row r="1038" spans="1:45" s="111" customFormat="1" ht="24">
      <c r="A1038" s="63">
        <f t="shared" si="6"/>
        <v>155</v>
      </c>
      <c r="B1038" s="151" t="s">
        <v>1408</v>
      </c>
      <c r="C1038" s="152">
        <v>10000</v>
      </c>
      <c r="D1038" s="153" t="s">
        <v>45</v>
      </c>
      <c r="E1038" s="162" t="s">
        <v>1109</v>
      </c>
      <c r="F1038" s="125">
        <v>3910</v>
      </c>
      <c r="G1038" s="147">
        <v>2016</v>
      </c>
      <c r="H1038" s="106" t="s">
        <v>45</v>
      </c>
      <c r="I1038" s="86" t="s">
        <v>144</v>
      </c>
      <c r="J1038" s="89" t="s">
        <v>1409</v>
      </c>
      <c r="K1038" s="81"/>
      <c r="L1038" s="81"/>
      <c r="M1038" s="81"/>
      <c r="N1038" s="81"/>
      <c r="O1038" s="81"/>
      <c r="P1038" s="81"/>
      <c r="Q1038" s="81"/>
      <c r="R1038" s="81"/>
      <c r="S1038" s="81"/>
      <c r="T1038" s="81"/>
      <c r="U1038" s="81"/>
      <c r="V1038" s="81"/>
      <c r="W1038" s="81"/>
      <c r="X1038" s="81"/>
      <c r="Y1038" s="81"/>
      <c r="Z1038" s="81"/>
      <c r="AA1038" s="81"/>
      <c r="AB1038" s="81"/>
      <c r="AC1038" s="81"/>
      <c r="AD1038" s="81"/>
      <c r="AE1038" s="81"/>
      <c r="AF1038" s="81"/>
      <c r="AG1038" s="81"/>
      <c r="AH1038" s="81"/>
      <c r="AI1038" s="81"/>
      <c r="AJ1038" s="81"/>
      <c r="AK1038" s="81"/>
      <c r="AL1038" s="81"/>
      <c r="AM1038" s="81"/>
      <c r="AN1038" s="81"/>
      <c r="AO1038" s="81"/>
      <c r="AP1038" s="81"/>
      <c r="AQ1038" s="81"/>
      <c r="AR1038" s="81"/>
      <c r="AS1038" s="81"/>
    </row>
    <row r="1039" spans="1:45" s="111" customFormat="1" ht="48">
      <c r="A1039" s="64"/>
      <c r="B1039" s="157"/>
      <c r="C1039" s="158"/>
      <c r="D1039" s="159"/>
      <c r="E1039" s="164"/>
      <c r="F1039" s="125">
        <v>29700</v>
      </c>
      <c r="G1039" s="147">
        <v>2016</v>
      </c>
      <c r="H1039" s="122" t="s">
        <v>1025</v>
      </c>
      <c r="I1039" s="100" t="s">
        <v>1026</v>
      </c>
      <c r="J1039" s="89" t="s">
        <v>1410</v>
      </c>
      <c r="K1039" s="81"/>
      <c r="L1039" s="81"/>
      <c r="M1039" s="81"/>
      <c r="N1039" s="81"/>
      <c r="O1039" s="81"/>
      <c r="P1039" s="81"/>
      <c r="Q1039" s="81"/>
      <c r="R1039" s="81"/>
      <c r="S1039" s="81"/>
      <c r="T1039" s="81"/>
      <c r="U1039" s="81"/>
      <c r="V1039" s="81"/>
      <c r="W1039" s="81"/>
      <c r="X1039" s="81"/>
      <c r="Y1039" s="81"/>
      <c r="Z1039" s="81"/>
      <c r="AA1039" s="81"/>
      <c r="AB1039" s="81"/>
      <c r="AC1039" s="81"/>
      <c r="AD1039" s="81"/>
      <c r="AE1039" s="81"/>
      <c r="AF1039" s="81"/>
      <c r="AG1039" s="81"/>
      <c r="AH1039" s="81"/>
      <c r="AI1039" s="81"/>
      <c r="AJ1039" s="81"/>
      <c r="AK1039" s="81"/>
      <c r="AL1039" s="81"/>
      <c r="AM1039" s="81"/>
      <c r="AN1039" s="81"/>
      <c r="AO1039" s="81"/>
      <c r="AP1039" s="81"/>
      <c r="AQ1039" s="81"/>
      <c r="AR1039" s="81"/>
      <c r="AS1039" s="81"/>
    </row>
    <row r="1040" spans="1:45" s="111" customFormat="1" ht="36">
      <c r="A1040" s="63">
        <f>A1038+1</f>
        <v>156</v>
      </c>
      <c r="B1040" s="151" t="s">
        <v>1411</v>
      </c>
      <c r="C1040" s="152">
        <v>10000</v>
      </c>
      <c r="D1040" s="153" t="s">
        <v>45</v>
      </c>
      <c r="E1040" s="137" t="s">
        <v>1109</v>
      </c>
      <c r="F1040" s="125">
        <v>2495.1999999999998</v>
      </c>
      <c r="G1040" s="147">
        <v>2016</v>
      </c>
      <c r="H1040" s="106" t="s">
        <v>45</v>
      </c>
      <c r="I1040" s="86" t="s">
        <v>144</v>
      </c>
      <c r="J1040" s="89" t="s">
        <v>1412</v>
      </c>
      <c r="K1040" s="81"/>
      <c r="L1040" s="81"/>
      <c r="M1040" s="81"/>
      <c r="N1040" s="81"/>
      <c r="O1040" s="81"/>
      <c r="P1040" s="81"/>
      <c r="Q1040" s="81"/>
      <c r="R1040" s="81"/>
      <c r="S1040" s="81"/>
      <c r="T1040" s="81"/>
      <c r="U1040" s="81"/>
      <c r="V1040" s="81"/>
      <c r="W1040" s="81"/>
      <c r="X1040" s="81"/>
      <c r="Y1040" s="81"/>
      <c r="Z1040" s="81"/>
      <c r="AA1040" s="81"/>
      <c r="AB1040" s="81"/>
      <c r="AC1040" s="81"/>
      <c r="AD1040" s="81"/>
      <c r="AE1040" s="81"/>
      <c r="AF1040" s="81"/>
      <c r="AG1040" s="81"/>
      <c r="AH1040" s="81"/>
      <c r="AI1040" s="81"/>
      <c r="AJ1040" s="81"/>
      <c r="AK1040" s="81"/>
      <c r="AL1040" s="81"/>
      <c r="AM1040" s="81"/>
      <c r="AN1040" s="81"/>
      <c r="AO1040" s="81"/>
      <c r="AP1040" s="81"/>
      <c r="AQ1040" s="81"/>
      <c r="AR1040" s="81"/>
      <c r="AS1040" s="81"/>
    </row>
    <row r="1041" spans="1:45" s="111" customFormat="1" ht="36">
      <c r="A1041" s="64"/>
      <c r="B1041" s="157"/>
      <c r="C1041" s="158"/>
      <c r="D1041" s="159"/>
      <c r="E1041" s="143"/>
      <c r="F1041" s="125">
        <v>2421.13</v>
      </c>
      <c r="G1041" s="147">
        <v>2016</v>
      </c>
      <c r="H1041" s="106" t="s">
        <v>45</v>
      </c>
      <c r="I1041" s="86" t="s">
        <v>144</v>
      </c>
      <c r="J1041" s="89" t="s">
        <v>1412</v>
      </c>
      <c r="K1041" s="81"/>
      <c r="L1041" s="81"/>
      <c r="M1041" s="81"/>
      <c r="N1041" s="81"/>
      <c r="O1041" s="81"/>
      <c r="P1041" s="81"/>
      <c r="Q1041" s="81"/>
      <c r="R1041" s="81"/>
      <c r="S1041" s="81"/>
      <c r="T1041" s="81"/>
      <c r="U1041" s="81"/>
      <c r="V1041" s="81"/>
      <c r="W1041" s="81"/>
      <c r="X1041" s="81"/>
      <c r="Y1041" s="81"/>
      <c r="Z1041" s="81"/>
      <c r="AA1041" s="81"/>
      <c r="AB1041" s="81"/>
      <c r="AC1041" s="81"/>
      <c r="AD1041" s="81"/>
      <c r="AE1041" s="81"/>
      <c r="AF1041" s="81"/>
      <c r="AG1041" s="81"/>
      <c r="AH1041" s="81"/>
      <c r="AI1041" s="81"/>
      <c r="AJ1041" s="81"/>
      <c r="AK1041" s="81"/>
      <c r="AL1041" s="81"/>
      <c r="AM1041" s="81"/>
      <c r="AN1041" s="81"/>
      <c r="AO1041" s="81"/>
      <c r="AP1041" s="81"/>
      <c r="AQ1041" s="81"/>
      <c r="AR1041" s="81"/>
      <c r="AS1041" s="81"/>
    </row>
    <row r="1042" spans="1:45" s="111" customFormat="1" ht="84">
      <c r="A1042" s="63">
        <f>A1040+1</f>
        <v>157</v>
      </c>
      <c r="B1042" s="151" t="s">
        <v>1413</v>
      </c>
      <c r="C1042" s="152">
        <v>10000</v>
      </c>
      <c r="D1042" s="153" t="s">
        <v>45</v>
      </c>
      <c r="E1042" s="137" t="s">
        <v>1109</v>
      </c>
      <c r="F1042" s="125">
        <v>9600</v>
      </c>
      <c r="G1042" s="147">
        <v>2016</v>
      </c>
      <c r="H1042" s="106" t="s">
        <v>45</v>
      </c>
      <c r="I1042" s="86" t="s">
        <v>144</v>
      </c>
      <c r="J1042" s="89" t="s">
        <v>1414</v>
      </c>
      <c r="K1042" s="81"/>
      <c r="L1042" s="81"/>
      <c r="M1042" s="81"/>
      <c r="N1042" s="81"/>
      <c r="O1042" s="81"/>
      <c r="P1042" s="81"/>
      <c r="Q1042" s="81"/>
      <c r="R1042" s="81"/>
      <c r="S1042" s="81"/>
      <c r="T1042" s="81"/>
      <c r="U1042" s="81"/>
      <c r="V1042" s="81"/>
      <c r="W1042" s="81"/>
      <c r="X1042" s="81"/>
      <c r="Y1042" s="81"/>
      <c r="Z1042" s="81"/>
      <c r="AA1042" s="81"/>
      <c r="AB1042" s="81"/>
      <c r="AC1042" s="81"/>
      <c r="AD1042" s="81"/>
      <c r="AE1042" s="81"/>
      <c r="AF1042" s="81"/>
      <c r="AG1042" s="81"/>
      <c r="AH1042" s="81"/>
      <c r="AI1042" s="81"/>
      <c r="AJ1042" s="81"/>
      <c r="AK1042" s="81"/>
      <c r="AL1042" s="81"/>
      <c r="AM1042" s="81"/>
      <c r="AN1042" s="81"/>
      <c r="AO1042" s="81"/>
      <c r="AP1042" s="81"/>
      <c r="AQ1042" s="81"/>
      <c r="AR1042" s="81"/>
      <c r="AS1042" s="81"/>
    </row>
    <row r="1043" spans="1:45" s="111" customFormat="1" ht="60">
      <c r="A1043" s="64"/>
      <c r="B1043" s="157"/>
      <c r="C1043" s="158"/>
      <c r="D1043" s="159"/>
      <c r="E1043" s="143"/>
      <c r="F1043" s="125">
        <v>1500</v>
      </c>
      <c r="G1043" s="147">
        <v>2016</v>
      </c>
      <c r="H1043" s="106" t="s">
        <v>45</v>
      </c>
      <c r="I1043" s="100" t="s">
        <v>1228</v>
      </c>
      <c r="J1043" s="89" t="s">
        <v>1415</v>
      </c>
      <c r="K1043" s="81"/>
      <c r="L1043" s="81"/>
      <c r="M1043" s="81"/>
      <c r="N1043" s="81"/>
      <c r="O1043" s="81"/>
      <c r="P1043" s="81"/>
      <c r="Q1043" s="81"/>
      <c r="R1043" s="81"/>
      <c r="S1043" s="81"/>
      <c r="T1043" s="81"/>
      <c r="U1043" s="81"/>
      <c r="V1043" s="81"/>
      <c r="W1043" s="81"/>
      <c r="X1043" s="81"/>
      <c r="Y1043" s="81"/>
      <c r="Z1043" s="81"/>
      <c r="AA1043" s="81"/>
      <c r="AB1043" s="81"/>
      <c r="AC1043" s="81"/>
      <c r="AD1043" s="81"/>
      <c r="AE1043" s="81"/>
      <c r="AF1043" s="81"/>
      <c r="AG1043" s="81"/>
      <c r="AH1043" s="81"/>
      <c r="AI1043" s="81"/>
      <c r="AJ1043" s="81"/>
      <c r="AK1043" s="81"/>
      <c r="AL1043" s="81"/>
      <c r="AM1043" s="81"/>
      <c r="AN1043" s="81"/>
      <c r="AO1043" s="81"/>
      <c r="AP1043" s="81"/>
      <c r="AQ1043" s="81"/>
      <c r="AR1043" s="81"/>
      <c r="AS1043" s="81"/>
    </row>
    <row r="1044" spans="1:45" s="111" customFormat="1" ht="60">
      <c r="A1044" s="47">
        <f>A1042+1</f>
        <v>158</v>
      </c>
      <c r="B1044" s="107" t="s">
        <v>1416</v>
      </c>
      <c r="C1044" s="108">
        <v>10000</v>
      </c>
      <c r="D1044" s="144" t="s">
        <v>45</v>
      </c>
      <c r="E1044" s="106" t="s">
        <v>1109</v>
      </c>
      <c r="F1044" s="125">
        <f>4515*1.95583</f>
        <v>8830.5724499999997</v>
      </c>
      <c r="G1044" s="147">
        <v>2016</v>
      </c>
      <c r="H1044" s="106" t="s">
        <v>45</v>
      </c>
      <c r="I1044" s="100" t="s">
        <v>1228</v>
      </c>
      <c r="J1044" s="89" t="s">
        <v>1417</v>
      </c>
      <c r="K1044" s="81"/>
      <c r="L1044" s="81"/>
      <c r="M1044" s="81"/>
      <c r="N1044" s="81"/>
      <c r="O1044" s="81"/>
      <c r="P1044" s="81"/>
      <c r="Q1044" s="81"/>
      <c r="R1044" s="81"/>
      <c r="S1044" s="81"/>
      <c r="T1044" s="81"/>
      <c r="U1044" s="81"/>
      <c r="V1044" s="81"/>
      <c r="W1044" s="81"/>
      <c r="X1044" s="81"/>
      <c r="Y1044" s="81"/>
      <c r="Z1044" s="81"/>
      <c r="AA1044" s="81"/>
      <c r="AB1044" s="81"/>
      <c r="AC1044" s="81"/>
      <c r="AD1044" s="81"/>
      <c r="AE1044" s="81"/>
      <c r="AF1044" s="81"/>
      <c r="AG1044" s="81"/>
      <c r="AH1044" s="81"/>
      <c r="AI1044" s="81"/>
      <c r="AJ1044" s="81"/>
      <c r="AK1044" s="81"/>
      <c r="AL1044" s="81"/>
      <c r="AM1044" s="81"/>
      <c r="AN1044" s="81"/>
      <c r="AO1044" s="81"/>
      <c r="AP1044" s="81"/>
      <c r="AQ1044" s="81"/>
      <c r="AR1044" s="81"/>
      <c r="AS1044" s="81"/>
    </row>
    <row r="1045" spans="1:45" s="111" customFormat="1" ht="36">
      <c r="A1045" s="47">
        <f t="shared" si="6"/>
        <v>159</v>
      </c>
      <c r="B1045" s="107" t="s">
        <v>1418</v>
      </c>
      <c r="C1045" s="108">
        <v>10000</v>
      </c>
      <c r="D1045" s="144" t="s">
        <v>45</v>
      </c>
      <c r="E1045" s="161" t="s">
        <v>1109</v>
      </c>
      <c r="F1045" s="125">
        <v>1216</v>
      </c>
      <c r="G1045" s="147">
        <v>2016</v>
      </c>
      <c r="H1045" s="106" t="s">
        <v>45</v>
      </c>
      <c r="I1045" s="86" t="s">
        <v>144</v>
      </c>
      <c r="J1045" s="89" t="s">
        <v>1363</v>
      </c>
      <c r="K1045" s="81"/>
      <c r="L1045" s="81"/>
      <c r="M1045" s="81"/>
      <c r="N1045" s="81"/>
      <c r="O1045" s="81"/>
      <c r="P1045" s="81"/>
      <c r="Q1045" s="81"/>
      <c r="R1045" s="81"/>
      <c r="S1045" s="81"/>
      <c r="T1045" s="81"/>
      <c r="U1045" s="81"/>
      <c r="V1045" s="81"/>
      <c r="W1045" s="81"/>
      <c r="X1045" s="81"/>
      <c r="Y1045" s="81"/>
      <c r="Z1045" s="81"/>
      <c r="AA1045" s="81"/>
      <c r="AB1045" s="81"/>
      <c r="AC1045" s="81"/>
      <c r="AD1045" s="81"/>
      <c r="AE1045" s="81"/>
      <c r="AF1045" s="81"/>
      <c r="AG1045" s="81"/>
      <c r="AH1045" s="81"/>
      <c r="AI1045" s="81"/>
      <c r="AJ1045" s="81"/>
      <c r="AK1045" s="81"/>
      <c r="AL1045" s="81"/>
      <c r="AM1045" s="81"/>
      <c r="AN1045" s="81"/>
      <c r="AO1045" s="81"/>
      <c r="AP1045" s="81"/>
      <c r="AQ1045" s="81"/>
      <c r="AR1045" s="81"/>
      <c r="AS1045" s="81"/>
    </row>
    <row r="1046" spans="1:45" s="81" customFormat="1" ht="24">
      <c r="A1046" s="47">
        <f>A1045+1</f>
        <v>160</v>
      </c>
      <c r="B1046" s="50" t="s">
        <v>1419</v>
      </c>
      <c r="C1046" s="49">
        <v>10000</v>
      </c>
      <c r="D1046" s="141"/>
      <c r="E1046" s="51" t="s">
        <v>56</v>
      </c>
      <c r="F1046" s="97"/>
      <c r="G1046" s="83"/>
      <c r="H1046" s="47"/>
      <c r="I1046" s="83"/>
      <c r="J1046" s="83"/>
    </row>
    <row r="1047" spans="1:45" s="111" customFormat="1" ht="24">
      <c r="A1047" s="47">
        <f t="shared" si="6"/>
        <v>161</v>
      </c>
      <c r="B1047" s="174" t="s">
        <v>1420</v>
      </c>
      <c r="C1047" s="108">
        <v>7850</v>
      </c>
      <c r="D1047" s="144" t="s">
        <v>45</v>
      </c>
      <c r="E1047" s="161" t="s">
        <v>1109</v>
      </c>
      <c r="F1047" s="125"/>
      <c r="G1047" s="109"/>
      <c r="H1047" s="106"/>
      <c r="I1047" s="109"/>
      <c r="J1047" s="83"/>
      <c r="K1047" s="81"/>
      <c r="L1047" s="81"/>
      <c r="M1047" s="81"/>
      <c r="N1047" s="81"/>
      <c r="O1047" s="81"/>
      <c r="P1047" s="81"/>
      <c r="Q1047" s="81"/>
      <c r="R1047" s="81"/>
      <c r="S1047" s="81"/>
      <c r="T1047" s="81"/>
      <c r="U1047" s="81"/>
      <c r="V1047" s="81"/>
      <c r="W1047" s="81"/>
      <c r="X1047" s="81"/>
      <c r="Y1047" s="81"/>
      <c r="Z1047" s="81"/>
      <c r="AA1047" s="81"/>
      <c r="AB1047" s="81"/>
      <c r="AC1047" s="81"/>
      <c r="AD1047" s="81"/>
      <c r="AE1047" s="81"/>
      <c r="AF1047" s="81"/>
      <c r="AG1047" s="81"/>
      <c r="AH1047" s="81"/>
      <c r="AI1047" s="81"/>
      <c r="AJ1047" s="81"/>
      <c r="AK1047" s="81"/>
      <c r="AL1047" s="81"/>
      <c r="AM1047" s="81"/>
      <c r="AN1047" s="81"/>
      <c r="AO1047" s="81"/>
      <c r="AP1047" s="81"/>
      <c r="AQ1047" s="81"/>
      <c r="AR1047" s="81"/>
      <c r="AS1047" s="81"/>
    </row>
    <row r="1048" spans="1:45" s="111" customFormat="1" ht="24">
      <c r="A1048" s="63">
        <f t="shared" si="6"/>
        <v>162</v>
      </c>
      <c r="B1048" s="176" t="s">
        <v>1421</v>
      </c>
      <c r="C1048" s="152">
        <v>7500</v>
      </c>
      <c r="D1048" s="153" t="s">
        <v>45</v>
      </c>
      <c r="E1048" s="137" t="s">
        <v>1109</v>
      </c>
      <c r="F1048" s="125">
        <v>4355.59</v>
      </c>
      <c r="G1048" s="147">
        <v>2016</v>
      </c>
      <c r="H1048" s="106" t="s">
        <v>45</v>
      </c>
      <c r="I1048" s="86" t="s">
        <v>144</v>
      </c>
      <c r="J1048" s="123" t="s">
        <v>1421</v>
      </c>
      <c r="K1048" s="81"/>
      <c r="L1048" s="81"/>
      <c r="M1048" s="81"/>
      <c r="N1048" s="81"/>
      <c r="O1048" s="81"/>
      <c r="P1048" s="81"/>
      <c r="Q1048" s="81"/>
      <c r="R1048" s="81"/>
      <c r="S1048" s="81"/>
      <c r="T1048" s="81"/>
      <c r="U1048" s="81"/>
      <c r="V1048" s="81"/>
      <c r="W1048" s="81"/>
      <c r="X1048" s="81"/>
      <c r="Y1048" s="81"/>
      <c r="Z1048" s="81"/>
      <c r="AA1048" s="81"/>
      <c r="AB1048" s="81"/>
      <c r="AC1048" s="81"/>
      <c r="AD1048" s="81"/>
      <c r="AE1048" s="81"/>
      <c r="AF1048" s="81"/>
      <c r="AG1048" s="81"/>
      <c r="AH1048" s="81"/>
      <c r="AI1048" s="81"/>
      <c r="AJ1048" s="81"/>
      <c r="AK1048" s="81"/>
      <c r="AL1048" s="81"/>
      <c r="AM1048" s="81"/>
      <c r="AN1048" s="81"/>
      <c r="AO1048" s="81"/>
      <c r="AP1048" s="81"/>
      <c r="AQ1048" s="81"/>
      <c r="AR1048" s="81"/>
      <c r="AS1048" s="81"/>
    </row>
    <row r="1049" spans="1:45" s="111" customFormat="1" ht="60">
      <c r="A1049" s="64"/>
      <c r="B1049" s="177"/>
      <c r="C1049" s="158"/>
      <c r="D1049" s="159"/>
      <c r="E1049" s="143"/>
      <c r="F1049" s="125">
        <v>1264.6400000000001</v>
      </c>
      <c r="G1049" s="147">
        <v>2016</v>
      </c>
      <c r="H1049" s="106" t="s">
        <v>45</v>
      </c>
      <c r="I1049" s="100" t="s">
        <v>1228</v>
      </c>
      <c r="J1049" s="123" t="s">
        <v>1421</v>
      </c>
      <c r="K1049" s="81"/>
      <c r="L1049" s="81"/>
      <c r="M1049" s="81"/>
      <c r="N1049" s="81"/>
      <c r="O1049" s="81"/>
      <c r="P1049" s="81"/>
      <c r="Q1049" s="81"/>
      <c r="R1049" s="81"/>
      <c r="S1049" s="81"/>
      <c r="T1049" s="81"/>
      <c r="U1049" s="81"/>
      <c r="V1049" s="81"/>
      <c r="W1049" s="81"/>
      <c r="X1049" s="81"/>
      <c r="Y1049" s="81"/>
      <c r="Z1049" s="81"/>
      <c r="AA1049" s="81"/>
      <c r="AB1049" s="81"/>
      <c r="AC1049" s="81"/>
      <c r="AD1049" s="81"/>
      <c r="AE1049" s="81"/>
      <c r="AF1049" s="81"/>
      <c r="AG1049" s="81"/>
      <c r="AH1049" s="81"/>
      <c r="AI1049" s="81"/>
      <c r="AJ1049" s="81"/>
      <c r="AK1049" s="81"/>
      <c r="AL1049" s="81"/>
      <c r="AM1049" s="81"/>
      <c r="AN1049" s="81"/>
      <c r="AO1049" s="81"/>
      <c r="AP1049" s="81"/>
      <c r="AQ1049" s="81"/>
      <c r="AR1049" s="81"/>
      <c r="AS1049" s="81"/>
    </row>
    <row r="1050" spans="1:45" s="111" customFormat="1" ht="24">
      <c r="A1050" s="47">
        <f>A1048+1</f>
        <v>163</v>
      </c>
      <c r="B1050" s="123" t="s">
        <v>1422</v>
      </c>
      <c r="C1050" s="108">
        <v>7000</v>
      </c>
      <c r="D1050" s="144" t="s">
        <v>45</v>
      </c>
      <c r="E1050" s="106" t="s">
        <v>1109</v>
      </c>
      <c r="F1050" s="109"/>
      <c r="G1050" s="109"/>
      <c r="H1050" s="106"/>
      <c r="I1050" s="109"/>
      <c r="J1050" s="109"/>
      <c r="K1050" s="81"/>
      <c r="L1050" s="81"/>
      <c r="M1050" s="81"/>
      <c r="N1050" s="81"/>
      <c r="O1050" s="81"/>
      <c r="P1050" s="81"/>
      <c r="Q1050" s="81"/>
      <c r="R1050" s="81"/>
      <c r="S1050" s="81"/>
      <c r="T1050" s="81"/>
      <c r="U1050" s="81"/>
      <c r="V1050" s="81"/>
      <c r="W1050" s="81"/>
      <c r="X1050" s="81"/>
      <c r="Y1050" s="81"/>
      <c r="Z1050" s="81"/>
      <c r="AA1050" s="81"/>
      <c r="AB1050" s="81"/>
      <c r="AC1050" s="81"/>
      <c r="AD1050" s="81"/>
      <c r="AE1050" s="81"/>
      <c r="AF1050" s="81"/>
      <c r="AG1050" s="81"/>
      <c r="AH1050" s="81"/>
      <c r="AI1050" s="81"/>
      <c r="AJ1050" s="81"/>
      <c r="AK1050" s="81"/>
      <c r="AL1050" s="81"/>
      <c r="AM1050" s="81"/>
      <c r="AN1050" s="81"/>
      <c r="AO1050" s="81"/>
      <c r="AP1050" s="81"/>
      <c r="AQ1050" s="81"/>
      <c r="AR1050" s="81"/>
      <c r="AS1050" s="81"/>
    </row>
    <row r="1051" spans="1:45" s="111" customFormat="1" ht="24">
      <c r="A1051" s="47">
        <f t="shared" si="6"/>
        <v>164</v>
      </c>
      <c r="B1051" s="123" t="s">
        <v>1423</v>
      </c>
      <c r="C1051" s="108">
        <v>7000</v>
      </c>
      <c r="D1051" s="144" t="s">
        <v>45</v>
      </c>
      <c r="E1051" s="106" t="s">
        <v>1109</v>
      </c>
      <c r="F1051" s="109"/>
      <c r="G1051" s="109"/>
      <c r="H1051" s="106"/>
      <c r="I1051" s="109"/>
      <c r="J1051" s="83"/>
      <c r="K1051" s="81"/>
      <c r="L1051" s="81"/>
      <c r="M1051" s="81"/>
      <c r="N1051" s="81"/>
      <c r="O1051" s="81"/>
      <c r="P1051" s="81"/>
      <c r="Q1051" s="81"/>
      <c r="R1051" s="81"/>
      <c r="S1051" s="81"/>
      <c r="T1051" s="81"/>
      <c r="U1051" s="81"/>
      <c r="V1051" s="81"/>
      <c r="W1051" s="81"/>
      <c r="X1051" s="81"/>
      <c r="Y1051" s="81"/>
      <c r="Z1051" s="81"/>
      <c r="AA1051" s="81"/>
      <c r="AB1051" s="81"/>
      <c r="AC1051" s="81"/>
      <c r="AD1051" s="81"/>
      <c r="AE1051" s="81"/>
      <c r="AF1051" s="81"/>
      <c r="AG1051" s="81"/>
      <c r="AH1051" s="81"/>
      <c r="AI1051" s="81"/>
      <c r="AJ1051" s="81"/>
      <c r="AK1051" s="81"/>
      <c r="AL1051" s="81"/>
      <c r="AM1051" s="81"/>
      <c r="AN1051" s="81"/>
      <c r="AO1051" s="81"/>
      <c r="AP1051" s="81"/>
      <c r="AQ1051" s="81"/>
      <c r="AR1051" s="81"/>
      <c r="AS1051" s="81"/>
    </row>
    <row r="1052" spans="1:45" s="111" customFormat="1" ht="24">
      <c r="A1052" s="47">
        <f t="shared" si="6"/>
        <v>165</v>
      </c>
      <c r="B1052" s="160" t="s">
        <v>1424</v>
      </c>
      <c r="C1052" s="108">
        <v>6000</v>
      </c>
      <c r="D1052" s="144" t="s">
        <v>45</v>
      </c>
      <c r="E1052" s="145" t="s">
        <v>1109</v>
      </c>
      <c r="F1052" s="110"/>
      <c r="G1052" s="109"/>
      <c r="H1052" s="106"/>
      <c r="I1052" s="109"/>
      <c r="J1052" s="83"/>
      <c r="K1052" s="81"/>
      <c r="L1052" s="81"/>
      <c r="M1052" s="81"/>
      <c r="N1052" s="81"/>
      <c r="O1052" s="81"/>
      <c r="P1052" s="81"/>
      <c r="Q1052" s="81"/>
      <c r="R1052" s="81"/>
      <c r="S1052" s="81"/>
      <c r="T1052" s="81"/>
      <c r="U1052" s="81"/>
      <c r="V1052" s="81"/>
      <c r="W1052" s="81"/>
      <c r="X1052" s="81"/>
      <c r="Y1052" s="81"/>
      <c r="Z1052" s="81"/>
      <c r="AA1052" s="81"/>
      <c r="AB1052" s="81"/>
      <c r="AC1052" s="81"/>
      <c r="AD1052" s="81"/>
      <c r="AE1052" s="81"/>
      <c r="AF1052" s="81"/>
      <c r="AG1052" s="81"/>
      <c r="AH1052" s="81"/>
      <c r="AI1052" s="81"/>
      <c r="AJ1052" s="81"/>
      <c r="AK1052" s="81"/>
      <c r="AL1052" s="81"/>
      <c r="AM1052" s="81"/>
      <c r="AN1052" s="81"/>
      <c r="AO1052" s="81"/>
      <c r="AP1052" s="81"/>
      <c r="AQ1052" s="81"/>
      <c r="AR1052" s="81"/>
      <c r="AS1052" s="81"/>
    </row>
    <row r="1053" spans="1:45" s="111" customFormat="1" ht="24">
      <c r="A1053" s="47">
        <v>166</v>
      </c>
      <c r="B1053" s="107" t="s">
        <v>1425</v>
      </c>
      <c r="C1053" s="108">
        <v>6000</v>
      </c>
      <c r="D1053" s="144" t="s">
        <v>45</v>
      </c>
      <c r="E1053" s="106" t="s">
        <v>1109</v>
      </c>
      <c r="F1053" s="110"/>
      <c r="G1053" s="109"/>
      <c r="H1053" s="106"/>
      <c r="I1053" s="109"/>
      <c r="J1053" s="83"/>
      <c r="K1053" s="81"/>
      <c r="L1053" s="81"/>
      <c r="M1053" s="81"/>
      <c r="N1053" s="81"/>
      <c r="O1053" s="81"/>
      <c r="P1053" s="81"/>
      <c r="Q1053" s="81"/>
      <c r="R1053" s="81"/>
      <c r="S1053" s="81"/>
      <c r="T1053" s="81"/>
      <c r="U1053" s="81"/>
      <c r="V1053" s="81"/>
      <c r="W1053" s="81"/>
      <c r="X1053" s="81"/>
      <c r="Y1053" s="81"/>
      <c r="Z1053" s="81"/>
      <c r="AA1053" s="81"/>
      <c r="AB1053" s="81"/>
      <c r="AC1053" s="81"/>
      <c r="AD1053" s="81"/>
      <c r="AE1053" s="81"/>
      <c r="AF1053" s="81"/>
      <c r="AG1053" s="81"/>
      <c r="AH1053" s="81"/>
      <c r="AI1053" s="81"/>
      <c r="AJ1053" s="81"/>
      <c r="AK1053" s="81"/>
      <c r="AL1053" s="81"/>
      <c r="AM1053" s="81"/>
      <c r="AN1053" s="81"/>
      <c r="AO1053" s="81"/>
      <c r="AP1053" s="81"/>
      <c r="AQ1053" s="81"/>
      <c r="AR1053" s="81"/>
      <c r="AS1053" s="81"/>
    </row>
    <row r="1054" spans="1:45" s="111" customFormat="1" ht="36">
      <c r="A1054" s="47">
        <f t="shared" si="6"/>
        <v>167</v>
      </c>
      <c r="B1054" s="107" t="s">
        <v>1426</v>
      </c>
      <c r="C1054" s="108">
        <v>6000</v>
      </c>
      <c r="D1054" s="144" t="s">
        <v>45</v>
      </c>
      <c r="E1054" s="106" t="s">
        <v>1109</v>
      </c>
      <c r="F1054" s="125">
        <v>1339</v>
      </c>
      <c r="G1054" s="147">
        <v>2016</v>
      </c>
      <c r="H1054" s="106" t="s">
        <v>45</v>
      </c>
      <c r="I1054" s="86" t="s">
        <v>144</v>
      </c>
      <c r="J1054" s="89" t="s">
        <v>1427</v>
      </c>
      <c r="K1054" s="81"/>
      <c r="L1054" s="81"/>
      <c r="M1054" s="81"/>
      <c r="N1054" s="81"/>
      <c r="O1054" s="81"/>
      <c r="P1054" s="81"/>
      <c r="Q1054" s="81"/>
      <c r="R1054" s="81"/>
      <c r="S1054" s="81"/>
      <c r="T1054" s="81"/>
      <c r="U1054" s="81"/>
      <c r="V1054" s="81"/>
      <c r="W1054" s="81"/>
      <c r="X1054" s="81"/>
      <c r="Y1054" s="81"/>
      <c r="Z1054" s="81"/>
      <c r="AA1054" s="81"/>
      <c r="AB1054" s="81"/>
      <c r="AC1054" s="81"/>
      <c r="AD1054" s="81"/>
      <c r="AE1054" s="81"/>
      <c r="AF1054" s="81"/>
      <c r="AG1054" s="81"/>
      <c r="AH1054" s="81"/>
      <c r="AI1054" s="81"/>
      <c r="AJ1054" s="81"/>
      <c r="AK1054" s="81"/>
      <c r="AL1054" s="81"/>
      <c r="AM1054" s="81"/>
      <c r="AN1054" s="81"/>
      <c r="AO1054" s="81"/>
      <c r="AP1054" s="81"/>
      <c r="AQ1054" s="81"/>
      <c r="AR1054" s="81"/>
      <c r="AS1054" s="81"/>
    </row>
    <row r="1055" spans="1:45" s="111" customFormat="1" ht="48">
      <c r="A1055" s="47">
        <f t="shared" si="6"/>
        <v>168</v>
      </c>
      <c r="B1055" s="123" t="s">
        <v>1428</v>
      </c>
      <c r="C1055" s="108">
        <v>6000</v>
      </c>
      <c r="D1055" s="144" t="s">
        <v>45</v>
      </c>
      <c r="E1055" s="106" t="s">
        <v>1109</v>
      </c>
      <c r="F1055" s="110"/>
      <c r="G1055" s="109"/>
      <c r="H1055" s="106" t="s">
        <v>45</v>
      </c>
      <c r="I1055" s="109"/>
      <c r="J1055" s="83"/>
      <c r="K1055" s="81"/>
      <c r="L1055" s="81"/>
      <c r="M1055" s="81"/>
      <c r="N1055" s="81"/>
      <c r="O1055" s="81"/>
      <c r="P1055" s="81"/>
      <c r="Q1055" s="81"/>
      <c r="R1055" s="81"/>
      <c r="S1055" s="81"/>
      <c r="T1055" s="81"/>
      <c r="U1055" s="81"/>
      <c r="V1055" s="81"/>
      <c r="W1055" s="81"/>
      <c r="X1055" s="81"/>
      <c r="Y1055" s="81"/>
      <c r="Z1055" s="81"/>
      <c r="AA1055" s="81"/>
      <c r="AB1055" s="81"/>
      <c r="AC1055" s="81"/>
      <c r="AD1055" s="81"/>
      <c r="AE1055" s="81"/>
      <c r="AF1055" s="81"/>
      <c r="AG1055" s="81"/>
      <c r="AH1055" s="81"/>
      <c r="AI1055" s="81"/>
      <c r="AJ1055" s="81"/>
      <c r="AK1055" s="81"/>
      <c r="AL1055" s="81"/>
      <c r="AM1055" s="81"/>
      <c r="AN1055" s="81"/>
      <c r="AO1055" s="81"/>
      <c r="AP1055" s="81"/>
      <c r="AQ1055" s="81"/>
      <c r="AR1055" s="81"/>
      <c r="AS1055" s="81"/>
    </row>
    <row r="1056" spans="1:45" s="111" customFormat="1" ht="36">
      <c r="A1056" s="47">
        <f t="shared" si="6"/>
        <v>169</v>
      </c>
      <c r="B1056" s="50" t="s">
        <v>1429</v>
      </c>
      <c r="C1056" s="108">
        <v>5000</v>
      </c>
      <c r="D1056" s="144" t="s">
        <v>45</v>
      </c>
      <c r="E1056" s="161" t="s">
        <v>1109</v>
      </c>
      <c r="F1056" s="165">
        <f>2424.2*1.95583</f>
        <v>4741.3230859999994</v>
      </c>
      <c r="G1056" s="147">
        <v>2016</v>
      </c>
      <c r="H1056" s="106" t="s">
        <v>45</v>
      </c>
      <c r="I1056" s="86" t="s">
        <v>144</v>
      </c>
      <c r="J1056" s="89" t="s">
        <v>1430</v>
      </c>
      <c r="K1056" s="81"/>
      <c r="L1056" s="81"/>
      <c r="M1056" s="81"/>
      <c r="N1056" s="81"/>
      <c r="O1056" s="81"/>
      <c r="P1056" s="81"/>
      <c r="Q1056" s="81"/>
      <c r="R1056" s="81"/>
      <c r="S1056" s="81"/>
      <c r="T1056" s="81"/>
      <c r="U1056" s="81"/>
      <c r="V1056" s="81"/>
      <c r="W1056" s="81"/>
      <c r="X1056" s="81"/>
      <c r="Y1056" s="81"/>
      <c r="Z1056" s="81"/>
      <c r="AA1056" s="81"/>
      <c r="AB1056" s="81"/>
      <c r="AC1056" s="81"/>
      <c r="AD1056" s="81"/>
      <c r="AE1056" s="81"/>
      <c r="AF1056" s="81"/>
      <c r="AG1056" s="81"/>
      <c r="AH1056" s="81"/>
      <c r="AI1056" s="81"/>
      <c r="AJ1056" s="81"/>
      <c r="AK1056" s="81"/>
      <c r="AL1056" s="81"/>
      <c r="AM1056" s="81"/>
      <c r="AN1056" s="81"/>
      <c r="AO1056" s="81"/>
      <c r="AP1056" s="81"/>
      <c r="AQ1056" s="81"/>
      <c r="AR1056" s="81"/>
      <c r="AS1056" s="81"/>
    </row>
    <row r="1057" spans="1:45" s="111" customFormat="1" ht="36">
      <c r="A1057" s="47">
        <f t="shared" si="6"/>
        <v>170</v>
      </c>
      <c r="B1057" s="160" t="s">
        <v>1431</v>
      </c>
      <c r="C1057" s="108">
        <v>5000</v>
      </c>
      <c r="D1057" s="144" t="s">
        <v>45</v>
      </c>
      <c r="E1057" s="161" t="s">
        <v>1109</v>
      </c>
      <c r="F1057" s="125">
        <v>612.5</v>
      </c>
      <c r="G1057" s="147">
        <v>2016</v>
      </c>
      <c r="H1057" s="106" t="s">
        <v>45</v>
      </c>
      <c r="I1057" s="86" t="s">
        <v>144</v>
      </c>
      <c r="J1057" s="89" t="s">
        <v>1432</v>
      </c>
      <c r="K1057" s="81"/>
      <c r="L1057" s="81"/>
      <c r="M1057" s="81"/>
      <c r="N1057" s="81"/>
      <c r="O1057" s="81"/>
      <c r="P1057" s="81"/>
      <c r="Q1057" s="81"/>
      <c r="R1057" s="81"/>
      <c r="S1057" s="81"/>
      <c r="T1057" s="81"/>
      <c r="U1057" s="81"/>
      <c r="V1057" s="81"/>
      <c r="W1057" s="81"/>
      <c r="X1057" s="81"/>
      <c r="Y1057" s="81"/>
      <c r="Z1057" s="81"/>
      <c r="AA1057" s="81"/>
      <c r="AB1057" s="81"/>
      <c r="AC1057" s="81"/>
      <c r="AD1057" s="81"/>
      <c r="AE1057" s="81"/>
      <c r="AF1057" s="81"/>
      <c r="AG1057" s="81"/>
      <c r="AH1057" s="81"/>
      <c r="AI1057" s="81"/>
      <c r="AJ1057" s="81"/>
      <c r="AK1057" s="81"/>
      <c r="AL1057" s="81"/>
      <c r="AM1057" s="81"/>
      <c r="AN1057" s="81"/>
      <c r="AO1057" s="81"/>
      <c r="AP1057" s="81"/>
      <c r="AQ1057" s="81"/>
      <c r="AR1057" s="81"/>
      <c r="AS1057" s="81"/>
    </row>
    <row r="1058" spans="1:45" s="111" customFormat="1" ht="36">
      <c r="A1058" s="47">
        <f t="shared" si="6"/>
        <v>171</v>
      </c>
      <c r="B1058" s="160" t="s">
        <v>642</v>
      </c>
      <c r="C1058" s="108">
        <v>5000</v>
      </c>
      <c r="D1058" s="144" t="s">
        <v>45</v>
      </c>
      <c r="E1058" s="161" t="s">
        <v>1109</v>
      </c>
      <c r="F1058" s="110"/>
      <c r="G1058" s="109"/>
      <c r="H1058" s="106"/>
      <c r="I1058" s="109"/>
      <c r="J1058" s="83"/>
      <c r="K1058" s="81"/>
      <c r="L1058" s="81"/>
      <c r="M1058" s="81"/>
      <c r="N1058" s="81"/>
      <c r="O1058" s="81"/>
      <c r="P1058" s="81"/>
      <c r="Q1058" s="81"/>
      <c r="R1058" s="81"/>
      <c r="S1058" s="81"/>
      <c r="T1058" s="81"/>
      <c r="U1058" s="81"/>
      <c r="V1058" s="81"/>
      <c r="W1058" s="81"/>
      <c r="X1058" s="81"/>
      <c r="Y1058" s="81"/>
      <c r="Z1058" s="81"/>
      <c r="AA1058" s="81"/>
      <c r="AB1058" s="81"/>
      <c r="AC1058" s="81"/>
      <c r="AD1058" s="81"/>
      <c r="AE1058" s="81"/>
      <c r="AF1058" s="81"/>
      <c r="AG1058" s="81"/>
      <c r="AH1058" s="81"/>
      <c r="AI1058" s="81"/>
      <c r="AJ1058" s="81"/>
      <c r="AK1058" s="81"/>
      <c r="AL1058" s="81"/>
      <c r="AM1058" s="81"/>
      <c r="AN1058" s="81"/>
      <c r="AO1058" s="81"/>
      <c r="AP1058" s="81"/>
      <c r="AQ1058" s="81"/>
      <c r="AR1058" s="81"/>
      <c r="AS1058" s="81"/>
    </row>
    <row r="1059" spans="1:45" s="111" customFormat="1" ht="60">
      <c r="A1059" s="47">
        <f t="shared" si="6"/>
        <v>172</v>
      </c>
      <c r="B1059" s="160" t="s">
        <v>1433</v>
      </c>
      <c r="C1059" s="108">
        <v>5000</v>
      </c>
      <c r="D1059" s="144" t="s">
        <v>45</v>
      </c>
      <c r="E1059" s="161" t="s">
        <v>1109</v>
      </c>
      <c r="F1059" s="125">
        <v>1640</v>
      </c>
      <c r="G1059" s="147">
        <v>2016</v>
      </c>
      <c r="H1059" s="106" t="s">
        <v>45</v>
      </c>
      <c r="I1059" s="86" t="s">
        <v>144</v>
      </c>
      <c r="J1059" s="89" t="s">
        <v>1434</v>
      </c>
      <c r="K1059" s="81"/>
      <c r="L1059" s="81"/>
      <c r="M1059" s="81"/>
      <c r="N1059" s="81"/>
      <c r="O1059" s="81"/>
      <c r="P1059" s="81"/>
      <c r="Q1059" s="81"/>
      <c r="R1059" s="81"/>
      <c r="S1059" s="81"/>
      <c r="T1059" s="81"/>
      <c r="U1059" s="81"/>
      <c r="V1059" s="81"/>
      <c r="W1059" s="81"/>
      <c r="X1059" s="81"/>
      <c r="Y1059" s="81"/>
      <c r="Z1059" s="81"/>
      <c r="AA1059" s="81"/>
      <c r="AB1059" s="81"/>
      <c r="AC1059" s="81"/>
      <c r="AD1059" s="81"/>
      <c r="AE1059" s="81"/>
      <c r="AF1059" s="81"/>
      <c r="AG1059" s="81"/>
      <c r="AH1059" s="81"/>
      <c r="AI1059" s="81"/>
      <c r="AJ1059" s="81"/>
      <c r="AK1059" s="81"/>
      <c r="AL1059" s="81"/>
      <c r="AM1059" s="81"/>
      <c r="AN1059" s="81"/>
      <c r="AO1059" s="81"/>
      <c r="AP1059" s="81"/>
      <c r="AQ1059" s="81"/>
      <c r="AR1059" s="81"/>
      <c r="AS1059" s="81"/>
    </row>
    <row r="1060" spans="1:45" s="111" customFormat="1" ht="36">
      <c r="A1060" s="47">
        <f t="shared" si="6"/>
        <v>173</v>
      </c>
      <c r="B1060" s="174" t="s">
        <v>1435</v>
      </c>
      <c r="C1060" s="108">
        <v>5000</v>
      </c>
      <c r="D1060" s="144" t="s">
        <v>45</v>
      </c>
      <c r="E1060" s="175" t="s">
        <v>1109</v>
      </c>
      <c r="F1060" s="110"/>
      <c r="G1060" s="109"/>
      <c r="H1060" s="106"/>
      <c r="I1060" s="109"/>
      <c r="J1060" s="83"/>
      <c r="K1060" s="81"/>
      <c r="L1060" s="81"/>
      <c r="M1060" s="81"/>
      <c r="N1060" s="81"/>
      <c r="O1060" s="81"/>
      <c r="P1060" s="81"/>
      <c r="Q1060" s="81"/>
      <c r="R1060" s="81"/>
      <c r="S1060" s="81"/>
      <c r="T1060" s="81"/>
      <c r="U1060" s="81"/>
      <c r="V1060" s="81"/>
      <c r="W1060" s="81"/>
      <c r="X1060" s="81"/>
      <c r="Y1060" s="81"/>
      <c r="Z1060" s="81"/>
      <c r="AA1060" s="81"/>
      <c r="AB1060" s="81"/>
      <c r="AC1060" s="81"/>
      <c r="AD1060" s="81"/>
      <c r="AE1060" s="81"/>
      <c r="AF1060" s="81"/>
      <c r="AG1060" s="81"/>
      <c r="AH1060" s="81"/>
      <c r="AI1060" s="81"/>
      <c r="AJ1060" s="81"/>
      <c r="AK1060" s="81"/>
      <c r="AL1060" s="81"/>
      <c r="AM1060" s="81"/>
      <c r="AN1060" s="81"/>
      <c r="AO1060" s="81"/>
      <c r="AP1060" s="81"/>
      <c r="AQ1060" s="81"/>
      <c r="AR1060" s="81"/>
      <c r="AS1060" s="81"/>
    </row>
    <row r="1061" spans="1:45" s="111" customFormat="1" ht="36">
      <c r="A1061" s="47">
        <f t="shared" si="6"/>
        <v>174</v>
      </c>
      <c r="B1061" s="107" t="s">
        <v>1436</v>
      </c>
      <c r="C1061" s="108">
        <v>5000</v>
      </c>
      <c r="D1061" s="144" t="s">
        <v>45</v>
      </c>
      <c r="E1061" s="106" t="s">
        <v>1109</v>
      </c>
      <c r="F1061" s="110"/>
      <c r="G1061" s="109"/>
      <c r="H1061" s="106"/>
      <c r="I1061" s="109"/>
      <c r="J1061" s="83"/>
      <c r="K1061" s="81"/>
      <c r="L1061" s="81"/>
      <c r="M1061" s="81"/>
      <c r="N1061" s="81"/>
      <c r="O1061" s="81"/>
      <c r="P1061" s="81"/>
      <c r="Q1061" s="81"/>
      <c r="R1061" s="81"/>
      <c r="S1061" s="81"/>
      <c r="T1061" s="81"/>
      <c r="U1061" s="81"/>
      <c r="V1061" s="81"/>
      <c r="W1061" s="81"/>
      <c r="X1061" s="81"/>
      <c r="Y1061" s="81"/>
      <c r="Z1061" s="81"/>
      <c r="AA1061" s="81"/>
      <c r="AB1061" s="81"/>
      <c r="AC1061" s="81"/>
      <c r="AD1061" s="81"/>
      <c r="AE1061" s="81"/>
      <c r="AF1061" s="81"/>
      <c r="AG1061" s="81"/>
      <c r="AH1061" s="81"/>
      <c r="AI1061" s="81"/>
      <c r="AJ1061" s="81"/>
      <c r="AK1061" s="81"/>
      <c r="AL1061" s="81"/>
      <c r="AM1061" s="81"/>
      <c r="AN1061" s="81"/>
      <c r="AO1061" s="81"/>
      <c r="AP1061" s="81"/>
      <c r="AQ1061" s="81"/>
      <c r="AR1061" s="81"/>
      <c r="AS1061" s="81"/>
    </row>
    <row r="1062" spans="1:45" s="111" customFormat="1" ht="24">
      <c r="A1062" s="63">
        <f t="shared" si="6"/>
        <v>175</v>
      </c>
      <c r="B1062" s="151" t="s">
        <v>1437</v>
      </c>
      <c r="C1062" s="152">
        <v>5000</v>
      </c>
      <c r="D1062" s="153" t="s">
        <v>45</v>
      </c>
      <c r="E1062" s="162" t="s">
        <v>1109</v>
      </c>
      <c r="F1062" s="178">
        <v>3522.14</v>
      </c>
      <c r="G1062" s="47">
        <v>2016</v>
      </c>
      <c r="H1062" s="106" t="s">
        <v>45</v>
      </c>
      <c r="I1062" s="51" t="s">
        <v>1109</v>
      </c>
      <c r="J1062" s="22"/>
      <c r="K1062" s="81"/>
      <c r="L1062" s="81"/>
      <c r="M1062" s="81"/>
      <c r="N1062" s="81"/>
      <c r="O1062" s="81"/>
      <c r="P1062" s="81"/>
      <c r="Q1062" s="81"/>
      <c r="R1062" s="81"/>
      <c r="S1062" s="81"/>
      <c r="T1062" s="81"/>
      <c r="U1062" s="81"/>
      <c r="V1062" s="81"/>
      <c r="W1062" s="81"/>
      <c r="X1062" s="81"/>
      <c r="Y1062" s="81"/>
      <c r="Z1062" s="81"/>
      <c r="AA1062" s="81"/>
      <c r="AB1062" s="81"/>
      <c r="AC1062" s="81"/>
      <c r="AD1062" s="81"/>
      <c r="AE1062" s="81"/>
      <c r="AF1062" s="81"/>
      <c r="AG1062" s="81"/>
      <c r="AH1062" s="81"/>
      <c r="AI1062" s="81"/>
      <c r="AJ1062" s="81"/>
      <c r="AK1062" s="81"/>
      <c r="AL1062" s="81"/>
      <c r="AM1062" s="81"/>
      <c r="AN1062" s="81"/>
      <c r="AO1062" s="81"/>
      <c r="AP1062" s="81"/>
      <c r="AQ1062" s="81"/>
      <c r="AR1062" s="81"/>
      <c r="AS1062" s="81"/>
    </row>
    <row r="1063" spans="1:45" s="111" customFormat="1" ht="24">
      <c r="A1063" s="64"/>
      <c r="B1063" s="157"/>
      <c r="C1063" s="158"/>
      <c r="D1063" s="159"/>
      <c r="E1063" s="164"/>
      <c r="F1063" s="178">
        <v>1200</v>
      </c>
      <c r="G1063" s="47">
        <v>2016</v>
      </c>
      <c r="H1063" s="106" t="s">
        <v>45</v>
      </c>
      <c r="I1063" s="51" t="s">
        <v>1109</v>
      </c>
      <c r="J1063" s="89" t="s">
        <v>1438</v>
      </c>
      <c r="K1063" s="81"/>
      <c r="L1063" s="81"/>
      <c r="M1063" s="81"/>
      <c r="N1063" s="81"/>
      <c r="O1063" s="81"/>
      <c r="P1063" s="81"/>
      <c r="Q1063" s="81"/>
      <c r="R1063" s="81"/>
      <c r="S1063" s="81"/>
      <c r="T1063" s="81"/>
      <c r="U1063" s="81"/>
      <c r="V1063" s="81"/>
      <c r="W1063" s="81"/>
      <c r="X1063" s="81"/>
      <c r="Y1063" s="81"/>
      <c r="Z1063" s="81"/>
      <c r="AA1063" s="81"/>
      <c r="AB1063" s="81"/>
      <c r="AC1063" s="81"/>
      <c r="AD1063" s="81"/>
      <c r="AE1063" s="81"/>
      <c r="AF1063" s="81"/>
      <c r="AG1063" s="81"/>
      <c r="AH1063" s="81"/>
      <c r="AI1063" s="81"/>
      <c r="AJ1063" s="81"/>
      <c r="AK1063" s="81"/>
      <c r="AL1063" s="81"/>
      <c r="AM1063" s="81"/>
      <c r="AN1063" s="81"/>
      <c r="AO1063" s="81"/>
      <c r="AP1063" s="81"/>
      <c r="AQ1063" s="81"/>
      <c r="AR1063" s="81"/>
      <c r="AS1063" s="81"/>
    </row>
    <row r="1064" spans="1:45" s="111" customFormat="1" ht="24">
      <c r="A1064" s="47">
        <f>A1062+1</f>
        <v>176</v>
      </c>
      <c r="B1064" s="107" t="s">
        <v>1439</v>
      </c>
      <c r="C1064" s="108">
        <v>5000</v>
      </c>
      <c r="D1064" s="144" t="s">
        <v>45</v>
      </c>
      <c r="E1064" s="161" t="s">
        <v>1109</v>
      </c>
      <c r="F1064" s="178">
        <v>2102.09</v>
      </c>
      <c r="G1064" s="47">
        <v>2016</v>
      </c>
      <c r="H1064" s="106" t="s">
        <v>45</v>
      </c>
      <c r="I1064" s="47" t="s">
        <v>1109</v>
      </c>
      <c r="J1064" s="83"/>
      <c r="K1064" s="81"/>
      <c r="L1064" s="81"/>
      <c r="M1064" s="81"/>
      <c r="N1064" s="81"/>
      <c r="O1064" s="81"/>
      <c r="P1064" s="81"/>
      <c r="Q1064" s="81"/>
      <c r="R1064" s="81"/>
      <c r="S1064" s="81"/>
      <c r="T1064" s="81"/>
      <c r="U1064" s="81"/>
      <c r="V1064" s="81"/>
      <c r="W1064" s="81"/>
      <c r="X1064" s="81"/>
      <c r="Y1064" s="81"/>
      <c r="Z1064" s="81"/>
      <c r="AA1064" s="81"/>
      <c r="AB1064" s="81"/>
      <c r="AC1064" s="81"/>
      <c r="AD1064" s="81"/>
      <c r="AE1064" s="81"/>
      <c r="AF1064" s="81"/>
      <c r="AG1064" s="81"/>
      <c r="AH1064" s="81"/>
      <c r="AI1064" s="81"/>
      <c r="AJ1064" s="81"/>
      <c r="AK1064" s="81"/>
      <c r="AL1064" s="81"/>
      <c r="AM1064" s="81"/>
      <c r="AN1064" s="81"/>
      <c r="AO1064" s="81"/>
      <c r="AP1064" s="81"/>
      <c r="AQ1064" s="81"/>
      <c r="AR1064" s="81"/>
      <c r="AS1064" s="81"/>
    </row>
    <row r="1065" spans="1:45" s="111" customFormat="1" ht="24">
      <c r="A1065" s="47">
        <f t="shared" si="6"/>
        <v>177</v>
      </c>
      <c r="B1065" s="107" t="s">
        <v>1440</v>
      </c>
      <c r="C1065" s="108">
        <v>5000</v>
      </c>
      <c r="D1065" s="144" t="s">
        <v>45</v>
      </c>
      <c r="E1065" s="106" t="s">
        <v>1109</v>
      </c>
      <c r="F1065" s="178">
        <v>4152.72</v>
      </c>
      <c r="G1065" s="47">
        <v>2016</v>
      </c>
      <c r="H1065" s="106" t="s">
        <v>45</v>
      </c>
      <c r="I1065" s="47" t="s">
        <v>1109</v>
      </c>
      <c r="J1065" s="83"/>
      <c r="K1065" s="81"/>
      <c r="L1065" s="81"/>
      <c r="M1065" s="81"/>
      <c r="N1065" s="81"/>
      <c r="O1065" s="81"/>
      <c r="P1065" s="81"/>
      <c r="Q1065" s="81"/>
      <c r="R1065" s="81"/>
      <c r="S1065" s="81"/>
      <c r="T1065" s="81"/>
      <c r="U1065" s="81"/>
      <c r="V1065" s="81"/>
      <c r="W1065" s="81"/>
      <c r="X1065" s="81"/>
      <c r="Y1065" s="81"/>
      <c r="Z1065" s="81"/>
      <c r="AA1065" s="81"/>
      <c r="AB1065" s="81"/>
      <c r="AC1065" s="81"/>
      <c r="AD1065" s="81"/>
      <c r="AE1065" s="81"/>
      <c r="AF1065" s="81"/>
      <c r="AG1065" s="81"/>
      <c r="AH1065" s="81"/>
      <c r="AI1065" s="81"/>
      <c r="AJ1065" s="81"/>
      <c r="AK1065" s="81"/>
      <c r="AL1065" s="81"/>
      <c r="AM1065" s="81"/>
      <c r="AN1065" s="81"/>
      <c r="AO1065" s="81"/>
      <c r="AP1065" s="81"/>
      <c r="AQ1065" s="81"/>
      <c r="AR1065" s="81"/>
      <c r="AS1065" s="81"/>
    </row>
    <row r="1066" spans="1:45" s="111" customFormat="1" ht="24">
      <c r="A1066" s="47">
        <f t="shared" si="6"/>
        <v>178</v>
      </c>
      <c r="B1066" s="107" t="s">
        <v>1440</v>
      </c>
      <c r="C1066" s="108">
        <v>5000</v>
      </c>
      <c r="D1066" s="144" t="s">
        <v>45</v>
      </c>
      <c r="E1066" s="106" t="s">
        <v>1109</v>
      </c>
      <c r="F1066" s="178">
        <v>4062.78</v>
      </c>
      <c r="G1066" s="47">
        <v>2016</v>
      </c>
      <c r="H1066" s="106" t="s">
        <v>45</v>
      </c>
      <c r="I1066" s="47" t="s">
        <v>1109</v>
      </c>
      <c r="J1066" s="83"/>
      <c r="K1066" s="81"/>
      <c r="L1066" s="81"/>
      <c r="M1066" s="81"/>
      <c r="N1066" s="81"/>
      <c r="O1066" s="81"/>
      <c r="P1066" s="81"/>
      <c r="Q1066" s="81"/>
      <c r="R1066" s="81"/>
      <c r="S1066" s="81"/>
      <c r="T1066" s="81"/>
      <c r="U1066" s="81"/>
      <c r="V1066" s="81"/>
      <c r="W1066" s="81"/>
      <c r="X1066" s="81"/>
      <c r="Y1066" s="81"/>
      <c r="Z1066" s="81"/>
      <c r="AA1066" s="81"/>
      <c r="AB1066" s="81"/>
      <c r="AC1066" s="81"/>
      <c r="AD1066" s="81"/>
      <c r="AE1066" s="81"/>
      <c r="AF1066" s="81"/>
      <c r="AG1066" s="81"/>
      <c r="AH1066" s="81"/>
      <c r="AI1066" s="81"/>
      <c r="AJ1066" s="81"/>
      <c r="AK1066" s="81"/>
      <c r="AL1066" s="81"/>
      <c r="AM1066" s="81"/>
      <c r="AN1066" s="81"/>
      <c r="AO1066" s="81"/>
      <c r="AP1066" s="81"/>
      <c r="AQ1066" s="81"/>
      <c r="AR1066" s="81"/>
      <c r="AS1066" s="81"/>
    </row>
    <row r="1067" spans="1:45" s="111" customFormat="1" ht="24">
      <c r="A1067" s="47">
        <f t="shared" si="6"/>
        <v>179</v>
      </c>
      <c r="B1067" s="123" t="s">
        <v>1441</v>
      </c>
      <c r="C1067" s="108">
        <v>5000</v>
      </c>
      <c r="D1067" s="144" t="s">
        <v>45</v>
      </c>
      <c r="E1067" s="106" t="s">
        <v>1109</v>
      </c>
      <c r="F1067" s="178">
        <v>4081.32</v>
      </c>
      <c r="G1067" s="47">
        <v>2016</v>
      </c>
      <c r="H1067" s="106" t="s">
        <v>45</v>
      </c>
      <c r="I1067" s="47" t="s">
        <v>1109</v>
      </c>
      <c r="J1067" s="83"/>
      <c r="K1067" s="81"/>
      <c r="L1067" s="81"/>
      <c r="M1067" s="81"/>
      <c r="N1067" s="81"/>
      <c r="O1067" s="81"/>
      <c r="P1067" s="81"/>
      <c r="Q1067" s="81"/>
      <c r="R1067" s="81"/>
      <c r="S1067" s="81"/>
      <c r="T1067" s="81"/>
      <c r="U1067" s="81"/>
      <c r="V1067" s="81"/>
      <c r="W1067" s="81"/>
      <c r="X1067" s="81"/>
      <c r="Y1067" s="81"/>
      <c r="Z1067" s="81"/>
      <c r="AA1067" s="81"/>
      <c r="AB1067" s="81"/>
      <c r="AC1067" s="81"/>
      <c r="AD1067" s="81"/>
      <c r="AE1067" s="81"/>
      <c r="AF1067" s="81"/>
      <c r="AG1067" s="81"/>
      <c r="AH1067" s="81"/>
      <c r="AI1067" s="81"/>
      <c r="AJ1067" s="81"/>
      <c r="AK1067" s="81"/>
      <c r="AL1067" s="81"/>
      <c r="AM1067" s="81"/>
      <c r="AN1067" s="81"/>
      <c r="AO1067" s="81"/>
      <c r="AP1067" s="81"/>
      <c r="AQ1067" s="81"/>
      <c r="AR1067" s="81"/>
      <c r="AS1067" s="81"/>
    </row>
    <row r="1068" spans="1:45" s="81" customFormat="1" ht="24">
      <c r="A1068" s="47">
        <f t="shared" si="6"/>
        <v>180</v>
      </c>
      <c r="B1068" s="50" t="s">
        <v>1442</v>
      </c>
      <c r="C1068" s="49">
        <v>5000</v>
      </c>
      <c r="D1068" s="141"/>
      <c r="E1068" s="17" t="s">
        <v>56</v>
      </c>
      <c r="F1068" s="97"/>
      <c r="G1068" s="83"/>
      <c r="H1068" s="47"/>
      <c r="I1068" s="83"/>
      <c r="J1068" s="83"/>
    </row>
    <row r="1069" spans="1:45" s="111" customFormat="1" ht="48">
      <c r="A1069" s="47">
        <f t="shared" si="6"/>
        <v>181</v>
      </c>
      <c r="B1069" s="107" t="s">
        <v>1443</v>
      </c>
      <c r="C1069" s="108">
        <v>4320</v>
      </c>
      <c r="D1069" s="144" t="s">
        <v>45</v>
      </c>
      <c r="E1069" s="106" t="s">
        <v>1109</v>
      </c>
      <c r="F1069" s="178">
        <v>3200</v>
      </c>
      <c r="G1069" s="47">
        <v>2016</v>
      </c>
      <c r="H1069" s="106" t="s">
        <v>45</v>
      </c>
      <c r="I1069" s="47" t="s">
        <v>1109</v>
      </c>
      <c r="J1069" s="22"/>
      <c r="K1069" s="81"/>
      <c r="L1069" s="81"/>
      <c r="M1069" s="81"/>
      <c r="N1069" s="81"/>
      <c r="O1069" s="81"/>
      <c r="P1069" s="81"/>
      <c r="Q1069" s="81"/>
      <c r="R1069" s="81"/>
      <c r="S1069" s="81"/>
      <c r="T1069" s="81"/>
      <c r="U1069" s="81"/>
      <c r="V1069" s="81"/>
      <c r="W1069" s="81"/>
      <c r="X1069" s="81"/>
      <c r="Y1069" s="81"/>
      <c r="Z1069" s="81"/>
      <c r="AA1069" s="81"/>
      <c r="AB1069" s="81"/>
      <c r="AC1069" s="81"/>
      <c r="AD1069" s="81"/>
      <c r="AE1069" s="81"/>
      <c r="AF1069" s="81"/>
      <c r="AG1069" s="81"/>
      <c r="AH1069" s="81"/>
      <c r="AI1069" s="81"/>
      <c r="AJ1069" s="81"/>
      <c r="AK1069" s="81"/>
      <c r="AL1069" s="81"/>
      <c r="AM1069" s="81"/>
      <c r="AN1069" s="81"/>
      <c r="AO1069" s="81"/>
      <c r="AP1069" s="81"/>
      <c r="AQ1069" s="81"/>
      <c r="AR1069" s="81"/>
      <c r="AS1069" s="81"/>
    </row>
    <row r="1070" spans="1:45" s="111" customFormat="1" ht="108">
      <c r="A1070" s="47">
        <f t="shared" si="6"/>
        <v>182</v>
      </c>
      <c r="B1070" s="107" t="s">
        <v>1444</v>
      </c>
      <c r="C1070" s="108">
        <v>4000</v>
      </c>
      <c r="D1070" s="144" t="s">
        <v>45</v>
      </c>
      <c r="E1070" s="179" t="s">
        <v>1109</v>
      </c>
      <c r="F1070" s="178">
        <v>6060</v>
      </c>
      <c r="G1070" s="47">
        <v>2016</v>
      </c>
      <c r="H1070" s="106" t="s">
        <v>45</v>
      </c>
      <c r="I1070" s="47" t="s">
        <v>1109</v>
      </c>
      <c r="J1070" s="22" t="s">
        <v>1445</v>
      </c>
      <c r="K1070" s="81"/>
      <c r="L1070" s="81"/>
      <c r="M1070" s="81"/>
      <c r="N1070" s="81"/>
      <c r="O1070" s="81"/>
      <c r="P1070" s="81"/>
      <c r="Q1070" s="81"/>
      <c r="R1070" s="81"/>
      <c r="S1070" s="81"/>
      <c r="T1070" s="81"/>
      <c r="U1070" s="81"/>
      <c r="V1070" s="81"/>
      <c r="W1070" s="81"/>
      <c r="X1070" s="81"/>
      <c r="Y1070" s="81"/>
      <c r="Z1070" s="81"/>
      <c r="AA1070" s="81"/>
      <c r="AB1070" s="81"/>
      <c r="AC1070" s="81"/>
      <c r="AD1070" s="81"/>
      <c r="AE1070" s="81"/>
      <c r="AF1070" s="81"/>
      <c r="AG1070" s="81"/>
      <c r="AH1070" s="81"/>
      <c r="AI1070" s="81"/>
      <c r="AJ1070" s="81"/>
      <c r="AK1070" s="81"/>
      <c r="AL1070" s="81"/>
      <c r="AM1070" s="81"/>
      <c r="AN1070" s="81"/>
      <c r="AO1070" s="81"/>
      <c r="AP1070" s="81"/>
      <c r="AQ1070" s="81"/>
      <c r="AR1070" s="81"/>
      <c r="AS1070" s="81"/>
    </row>
    <row r="1071" spans="1:45" s="111" customFormat="1" ht="36">
      <c r="A1071" s="47">
        <f t="shared" si="6"/>
        <v>183</v>
      </c>
      <c r="B1071" s="160" t="s">
        <v>1446</v>
      </c>
      <c r="C1071" s="108">
        <v>4000</v>
      </c>
      <c r="D1071" s="144" t="s">
        <v>45</v>
      </c>
      <c r="E1071" s="161" t="s">
        <v>1109</v>
      </c>
      <c r="F1071" s="97"/>
      <c r="G1071" s="83"/>
      <c r="H1071" s="182"/>
      <c r="I1071" s="83"/>
      <c r="J1071" s="83"/>
      <c r="K1071" s="81"/>
      <c r="L1071" s="81"/>
      <c r="M1071" s="81"/>
      <c r="N1071" s="81"/>
      <c r="O1071" s="81"/>
      <c r="P1071" s="81"/>
      <c r="Q1071" s="81"/>
      <c r="R1071" s="81"/>
      <c r="S1071" s="81"/>
      <c r="T1071" s="81"/>
      <c r="U1071" s="81"/>
      <c r="V1071" s="81"/>
      <c r="W1071" s="81"/>
      <c r="X1071" s="81"/>
      <c r="Y1071" s="81"/>
      <c r="Z1071" s="81"/>
      <c r="AA1071" s="81"/>
      <c r="AB1071" s="81"/>
      <c r="AC1071" s="81"/>
      <c r="AD1071" s="81"/>
      <c r="AE1071" s="81"/>
      <c r="AF1071" s="81"/>
      <c r="AG1071" s="81"/>
      <c r="AH1071" s="81"/>
      <c r="AI1071" s="81"/>
      <c r="AJ1071" s="81"/>
      <c r="AK1071" s="81"/>
      <c r="AL1071" s="81"/>
      <c r="AM1071" s="81"/>
      <c r="AN1071" s="81"/>
      <c r="AO1071" s="81"/>
      <c r="AP1071" s="81"/>
      <c r="AQ1071" s="81"/>
      <c r="AR1071" s="81"/>
      <c r="AS1071" s="81"/>
    </row>
    <row r="1072" spans="1:45" s="111" customFormat="1" ht="72">
      <c r="A1072" s="47">
        <f t="shared" si="6"/>
        <v>184</v>
      </c>
      <c r="B1072" s="123" t="s">
        <v>1447</v>
      </c>
      <c r="C1072" s="108">
        <v>4000</v>
      </c>
      <c r="D1072" s="144" t="s">
        <v>45</v>
      </c>
      <c r="E1072" s="179" t="s">
        <v>1109</v>
      </c>
      <c r="F1072" s="178">
        <v>2795</v>
      </c>
      <c r="G1072" s="47">
        <v>2016</v>
      </c>
      <c r="H1072" s="106" t="s">
        <v>45</v>
      </c>
      <c r="I1072" s="47" t="s">
        <v>1109</v>
      </c>
      <c r="J1072" s="89" t="s">
        <v>1448</v>
      </c>
      <c r="K1072" s="81"/>
      <c r="L1072" s="81"/>
      <c r="M1072" s="81"/>
      <c r="N1072" s="81"/>
      <c r="O1072" s="81"/>
      <c r="P1072" s="81"/>
      <c r="Q1072" s="81"/>
      <c r="R1072" s="81"/>
      <c r="S1072" s="81"/>
      <c r="T1072" s="81"/>
      <c r="U1072" s="81"/>
      <c r="V1072" s="81"/>
      <c r="W1072" s="81"/>
      <c r="X1072" s="81"/>
      <c r="Y1072" s="81"/>
      <c r="Z1072" s="81"/>
      <c r="AA1072" s="81"/>
      <c r="AB1072" s="81"/>
      <c r="AC1072" s="81"/>
      <c r="AD1072" s="81"/>
      <c r="AE1072" s="81"/>
      <c r="AF1072" s="81"/>
      <c r="AG1072" s="81"/>
      <c r="AH1072" s="81"/>
      <c r="AI1072" s="81"/>
      <c r="AJ1072" s="81"/>
      <c r="AK1072" s="81"/>
      <c r="AL1072" s="81"/>
      <c r="AM1072" s="81"/>
      <c r="AN1072" s="81"/>
      <c r="AO1072" s="81"/>
      <c r="AP1072" s="81"/>
      <c r="AQ1072" s="81"/>
      <c r="AR1072" s="81"/>
      <c r="AS1072" s="81"/>
    </row>
    <row r="1073" spans="1:45" s="111" customFormat="1" ht="36">
      <c r="A1073" s="47">
        <f t="shared" si="6"/>
        <v>185</v>
      </c>
      <c r="B1073" s="174" t="s">
        <v>1449</v>
      </c>
      <c r="C1073" s="108">
        <v>3500</v>
      </c>
      <c r="D1073" s="144" t="s">
        <v>45</v>
      </c>
      <c r="E1073" s="161" t="s">
        <v>1109</v>
      </c>
      <c r="F1073" s="178">
        <v>2800</v>
      </c>
      <c r="G1073" s="47">
        <v>2016</v>
      </c>
      <c r="H1073" s="106" t="s">
        <v>45</v>
      </c>
      <c r="I1073" s="86" t="s">
        <v>144</v>
      </c>
      <c r="J1073" s="22" t="s">
        <v>1450</v>
      </c>
      <c r="K1073" s="81"/>
      <c r="L1073" s="81"/>
      <c r="M1073" s="81"/>
      <c r="N1073" s="81"/>
      <c r="O1073" s="81"/>
      <c r="P1073" s="81"/>
      <c r="Q1073" s="81"/>
      <c r="R1073" s="81"/>
      <c r="S1073" s="81"/>
      <c r="T1073" s="81"/>
      <c r="U1073" s="81"/>
      <c r="V1073" s="81"/>
      <c r="W1073" s="81"/>
      <c r="X1073" s="81"/>
      <c r="Y1073" s="81"/>
      <c r="Z1073" s="81"/>
      <c r="AA1073" s="81"/>
      <c r="AB1073" s="81"/>
      <c r="AC1073" s="81"/>
      <c r="AD1073" s="81"/>
      <c r="AE1073" s="81"/>
      <c r="AF1073" s="81"/>
      <c r="AG1073" s="81"/>
      <c r="AH1073" s="81"/>
      <c r="AI1073" s="81"/>
      <c r="AJ1073" s="81"/>
      <c r="AK1073" s="81"/>
      <c r="AL1073" s="81"/>
      <c r="AM1073" s="81"/>
      <c r="AN1073" s="81"/>
      <c r="AO1073" s="81"/>
      <c r="AP1073" s="81"/>
      <c r="AQ1073" s="81"/>
      <c r="AR1073" s="81"/>
      <c r="AS1073" s="81"/>
    </row>
    <row r="1074" spans="1:45" s="81" customFormat="1" ht="72">
      <c r="A1074" s="47">
        <f t="shared" si="6"/>
        <v>186</v>
      </c>
      <c r="B1074" s="50" t="s">
        <v>1451</v>
      </c>
      <c r="C1074" s="49">
        <v>3500</v>
      </c>
      <c r="D1074" s="47" t="s">
        <v>45</v>
      </c>
      <c r="E1074" s="17" t="s">
        <v>1109</v>
      </c>
      <c r="F1074" s="178">
        <v>2485</v>
      </c>
      <c r="G1074" s="47">
        <v>2016</v>
      </c>
      <c r="H1074" s="47" t="s">
        <v>45</v>
      </c>
      <c r="I1074" s="86" t="s">
        <v>144</v>
      </c>
      <c r="J1074" s="22" t="s">
        <v>1452</v>
      </c>
    </row>
    <row r="1075" spans="1:45" s="111" customFormat="1" ht="36">
      <c r="A1075" s="63">
        <f t="shared" si="6"/>
        <v>187</v>
      </c>
      <c r="B1075" s="176" t="s">
        <v>1453</v>
      </c>
      <c r="C1075" s="152">
        <v>3500</v>
      </c>
      <c r="D1075" s="63" t="s">
        <v>45</v>
      </c>
      <c r="E1075" s="168" t="s">
        <v>1109</v>
      </c>
      <c r="F1075" s="178">
        <v>270</v>
      </c>
      <c r="G1075" s="47">
        <v>2016</v>
      </c>
      <c r="H1075" s="106" t="s">
        <v>45</v>
      </c>
      <c r="I1075" s="86" t="s">
        <v>144</v>
      </c>
      <c r="J1075" s="22" t="s">
        <v>1454</v>
      </c>
      <c r="K1075" s="81"/>
      <c r="L1075" s="81"/>
      <c r="M1075" s="81"/>
      <c r="N1075" s="81"/>
      <c r="O1075" s="81"/>
      <c r="P1075" s="81"/>
      <c r="Q1075" s="81"/>
      <c r="R1075" s="81"/>
      <c r="S1075" s="81"/>
      <c r="T1075" s="81"/>
      <c r="U1075" s="81"/>
      <c r="V1075" s="81"/>
      <c r="W1075" s="81"/>
      <c r="X1075" s="81"/>
      <c r="Y1075" s="81"/>
      <c r="Z1075" s="81"/>
      <c r="AA1075" s="81"/>
      <c r="AB1075" s="81"/>
      <c r="AC1075" s="81"/>
      <c r="AD1075" s="81"/>
      <c r="AE1075" s="81"/>
      <c r="AF1075" s="81"/>
      <c r="AG1075" s="81"/>
      <c r="AH1075" s="81"/>
      <c r="AI1075" s="81"/>
      <c r="AJ1075" s="81"/>
      <c r="AK1075" s="81"/>
      <c r="AL1075" s="81"/>
      <c r="AM1075" s="81"/>
      <c r="AN1075" s="81"/>
      <c r="AO1075" s="81"/>
      <c r="AP1075" s="81"/>
      <c r="AQ1075" s="81"/>
      <c r="AR1075" s="81"/>
      <c r="AS1075" s="81"/>
    </row>
    <row r="1076" spans="1:45" s="111" customFormat="1" ht="72">
      <c r="A1076" s="64"/>
      <c r="B1076" s="177"/>
      <c r="C1076" s="158"/>
      <c r="D1076" s="64"/>
      <c r="E1076" s="170"/>
      <c r="F1076" s="178">
        <v>1296.3699999999999</v>
      </c>
      <c r="G1076" s="47">
        <v>2016</v>
      </c>
      <c r="H1076" s="106" t="s">
        <v>45</v>
      </c>
      <c r="I1076" s="47" t="s">
        <v>1109</v>
      </c>
      <c r="J1076" s="22" t="s">
        <v>1455</v>
      </c>
      <c r="K1076" s="81"/>
      <c r="L1076" s="81"/>
      <c r="M1076" s="81"/>
      <c r="N1076" s="81"/>
      <c r="O1076" s="81"/>
      <c r="P1076" s="81"/>
      <c r="Q1076" s="81"/>
      <c r="R1076" s="81"/>
      <c r="S1076" s="81"/>
      <c r="T1076" s="81"/>
      <c r="U1076" s="81"/>
      <c r="V1076" s="81"/>
      <c r="W1076" s="81"/>
      <c r="X1076" s="81"/>
      <c r="Y1076" s="81"/>
      <c r="Z1076" s="81"/>
      <c r="AA1076" s="81"/>
      <c r="AB1076" s="81"/>
      <c r="AC1076" s="81"/>
      <c r="AD1076" s="81"/>
      <c r="AE1076" s="81"/>
      <c r="AF1076" s="81"/>
      <c r="AG1076" s="81"/>
      <c r="AH1076" s="81"/>
      <c r="AI1076" s="81"/>
      <c r="AJ1076" s="81"/>
      <c r="AK1076" s="81"/>
      <c r="AL1076" s="81"/>
      <c r="AM1076" s="81"/>
      <c r="AN1076" s="81"/>
      <c r="AO1076" s="81"/>
      <c r="AP1076" s="81"/>
      <c r="AQ1076" s="81"/>
      <c r="AR1076" s="81"/>
      <c r="AS1076" s="81"/>
    </row>
    <row r="1077" spans="1:45" s="111" customFormat="1" ht="24">
      <c r="A1077" s="47">
        <f>A1075+1</f>
        <v>188</v>
      </c>
      <c r="B1077" s="160" t="s">
        <v>1456</v>
      </c>
      <c r="C1077" s="108">
        <v>3000</v>
      </c>
      <c r="D1077" s="47" t="s">
        <v>45</v>
      </c>
      <c r="E1077" s="161" t="s">
        <v>1109</v>
      </c>
      <c r="F1077" s="97"/>
      <c r="G1077" s="83"/>
      <c r="H1077" s="47"/>
      <c r="I1077" s="83"/>
      <c r="J1077" s="83"/>
      <c r="K1077" s="81"/>
      <c r="L1077" s="81"/>
      <c r="M1077" s="81"/>
      <c r="N1077" s="81"/>
      <c r="O1077" s="81"/>
      <c r="P1077" s="81"/>
      <c r="Q1077" s="81"/>
      <c r="R1077" s="81"/>
      <c r="S1077" s="81"/>
      <c r="T1077" s="81"/>
      <c r="U1077" s="81"/>
      <c r="V1077" s="81"/>
      <c r="W1077" s="81"/>
      <c r="X1077" s="81"/>
      <c r="Y1077" s="81"/>
      <c r="Z1077" s="81"/>
      <c r="AA1077" s="81"/>
      <c r="AB1077" s="81"/>
      <c r="AC1077" s="81"/>
      <c r="AD1077" s="81"/>
      <c r="AE1077" s="81"/>
      <c r="AF1077" s="81"/>
      <c r="AG1077" s="81"/>
      <c r="AH1077" s="81"/>
      <c r="AI1077" s="81"/>
      <c r="AJ1077" s="81"/>
      <c r="AK1077" s="81"/>
      <c r="AL1077" s="81"/>
      <c r="AM1077" s="81"/>
      <c r="AN1077" s="81"/>
      <c r="AO1077" s="81"/>
      <c r="AP1077" s="81"/>
      <c r="AQ1077" s="81"/>
      <c r="AR1077" s="81"/>
      <c r="AS1077" s="81"/>
    </row>
    <row r="1078" spans="1:45" s="111" customFormat="1" ht="48">
      <c r="A1078" s="47">
        <f t="shared" ref="A1078:A1112" si="7">A1077+1</f>
        <v>189</v>
      </c>
      <c r="B1078" s="107" t="s">
        <v>1457</v>
      </c>
      <c r="C1078" s="108">
        <v>3000</v>
      </c>
      <c r="D1078" s="47" t="s">
        <v>45</v>
      </c>
      <c r="E1078" s="161" t="s">
        <v>1109</v>
      </c>
      <c r="F1078" s="97"/>
      <c r="G1078" s="83"/>
      <c r="H1078" s="47"/>
      <c r="I1078" s="83"/>
      <c r="J1078" s="83"/>
      <c r="K1078" s="81"/>
      <c r="L1078" s="81"/>
      <c r="M1078" s="81"/>
      <c r="N1078" s="81"/>
      <c r="O1078" s="81"/>
      <c r="P1078" s="81"/>
      <c r="Q1078" s="81"/>
      <c r="R1078" s="81"/>
      <c r="S1078" s="81"/>
      <c r="T1078" s="81"/>
      <c r="U1078" s="81"/>
      <c r="V1078" s="81"/>
      <c r="W1078" s="81"/>
      <c r="X1078" s="81"/>
      <c r="Y1078" s="81"/>
      <c r="Z1078" s="81"/>
      <c r="AA1078" s="81"/>
      <c r="AB1078" s="81"/>
      <c r="AC1078" s="81"/>
      <c r="AD1078" s="81"/>
      <c r="AE1078" s="81"/>
      <c r="AF1078" s="81"/>
      <c r="AG1078" s="81"/>
      <c r="AH1078" s="81"/>
      <c r="AI1078" s="81"/>
      <c r="AJ1078" s="81"/>
      <c r="AK1078" s="81"/>
      <c r="AL1078" s="81"/>
      <c r="AM1078" s="81"/>
      <c r="AN1078" s="81"/>
      <c r="AO1078" s="81"/>
      <c r="AP1078" s="81"/>
      <c r="AQ1078" s="81"/>
      <c r="AR1078" s="81"/>
      <c r="AS1078" s="81"/>
    </row>
    <row r="1079" spans="1:45" s="111" customFormat="1" ht="24">
      <c r="A1079" s="47">
        <f t="shared" si="7"/>
        <v>190</v>
      </c>
      <c r="B1079" s="107" t="s">
        <v>1458</v>
      </c>
      <c r="C1079" s="108">
        <v>3000</v>
      </c>
      <c r="D1079" s="47" t="s">
        <v>45</v>
      </c>
      <c r="E1079" s="161" t="s">
        <v>1109</v>
      </c>
      <c r="F1079" s="97"/>
      <c r="G1079" s="83"/>
      <c r="H1079" s="47"/>
      <c r="I1079" s="83"/>
      <c r="J1079" s="83"/>
      <c r="K1079" s="81"/>
      <c r="L1079" s="81"/>
      <c r="M1079" s="81"/>
      <c r="N1079" s="81"/>
      <c r="O1079" s="81"/>
      <c r="P1079" s="81"/>
      <c r="Q1079" s="81"/>
      <c r="R1079" s="81"/>
      <c r="S1079" s="81"/>
      <c r="T1079" s="81"/>
      <c r="U1079" s="81"/>
      <c r="V1079" s="81"/>
      <c r="W1079" s="81"/>
      <c r="X1079" s="81"/>
      <c r="Y1079" s="81"/>
      <c r="Z1079" s="81"/>
      <c r="AA1079" s="81"/>
      <c r="AB1079" s="81"/>
      <c r="AC1079" s="81"/>
      <c r="AD1079" s="81"/>
      <c r="AE1079" s="81"/>
      <c r="AF1079" s="81"/>
      <c r="AG1079" s="81"/>
      <c r="AH1079" s="81"/>
      <c r="AI1079" s="81"/>
      <c r="AJ1079" s="81"/>
      <c r="AK1079" s="81"/>
      <c r="AL1079" s="81"/>
      <c r="AM1079" s="81"/>
      <c r="AN1079" s="81"/>
      <c r="AO1079" s="81"/>
      <c r="AP1079" s="81"/>
      <c r="AQ1079" s="81"/>
      <c r="AR1079" s="81"/>
      <c r="AS1079" s="81"/>
    </row>
    <row r="1080" spans="1:45" s="111" customFormat="1" ht="36">
      <c r="A1080" s="47">
        <f t="shared" si="7"/>
        <v>191</v>
      </c>
      <c r="B1080" s="123" t="s">
        <v>1459</v>
      </c>
      <c r="C1080" s="108">
        <v>2700</v>
      </c>
      <c r="D1080" s="47" t="s">
        <v>45</v>
      </c>
      <c r="E1080" s="179" t="s">
        <v>1109</v>
      </c>
      <c r="F1080" s="178">
        <v>2650</v>
      </c>
      <c r="G1080" s="47">
        <v>2016</v>
      </c>
      <c r="H1080" s="47" t="s">
        <v>45</v>
      </c>
      <c r="I1080" s="47" t="s">
        <v>1109</v>
      </c>
      <c r="J1080" s="22"/>
      <c r="K1080" s="81"/>
      <c r="L1080" s="81"/>
      <c r="M1080" s="81"/>
      <c r="N1080" s="81"/>
      <c r="O1080" s="81"/>
      <c r="P1080" s="81"/>
      <c r="Q1080" s="81"/>
      <c r="R1080" s="81"/>
      <c r="S1080" s="81"/>
      <c r="T1080" s="81"/>
      <c r="U1080" s="81"/>
      <c r="V1080" s="81"/>
      <c r="W1080" s="81"/>
      <c r="X1080" s="81"/>
      <c r="Y1080" s="81"/>
      <c r="Z1080" s="81"/>
      <c r="AA1080" s="81"/>
      <c r="AB1080" s="81"/>
      <c r="AC1080" s="81"/>
      <c r="AD1080" s="81"/>
      <c r="AE1080" s="81"/>
      <c r="AF1080" s="81"/>
      <c r="AG1080" s="81"/>
      <c r="AH1080" s="81"/>
      <c r="AI1080" s="81"/>
      <c r="AJ1080" s="81"/>
      <c r="AK1080" s="81"/>
      <c r="AL1080" s="81"/>
      <c r="AM1080" s="81"/>
      <c r="AN1080" s="81"/>
      <c r="AO1080" s="81"/>
      <c r="AP1080" s="81"/>
      <c r="AQ1080" s="81"/>
      <c r="AR1080" s="81"/>
      <c r="AS1080" s="81"/>
    </row>
    <row r="1081" spans="1:45" s="111" customFormat="1" ht="48">
      <c r="A1081" s="47">
        <f t="shared" si="7"/>
        <v>192</v>
      </c>
      <c r="B1081" s="160" t="s">
        <v>1460</v>
      </c>
      <c r="C1081" s="108">
        <v>2000</v>
      </c>
      <c r="D1081" s="47" t="s">
        <v>45</v>
      </c>
      <c r="E1081" s="161" t="s">
        <v>1109</v>
      </c>
      <c r="F1081" s="178"/>
      <c r="G1081" s="47"/>
      <c r="H1081" s="182"/>
      <c r="I1081" s="47"/>
      <c r="J1081" s="22"/>
      <c r="K1081" s="81"/>
      <c r="L1081" s="81"/>
      <c r="M1081" s="81"/>
      <c r="N1081" s="81"/>
      <c r="O1081" s="81"/>
      <c r="P1081" s="81"/>
      <c r="Q1081" s="81"/>
      <c r="R1081" s="81"/>
      <c r="S1081" s="81"/>
      <c r="T1081" s="81"/>
      <c r="U1081" s="81"/>
      <c r="V1081" s="81"/>
      <c r="W1081" s="81"/>
      <c r="X1081" s="81"/>
      <c r="Y1081" s="81"/>
      <c r="Z1081" s="81"/>
      <c r="AA1081" s="81"/>
      <c r="AB1081" s="81"/>
      <c r="AC1081" s="81"/>
      <c r="AD1081" s="81"/>
      <c r="AE1081" s="81"/>
      <c r="AF1081" s="81"/>
      <c r="AG1081" s="81"/>
      <c r="AH1081" s="81"/>
      <c r="AI1081" s="81"/>
      <c r="AJ1081" s="81"/>
      <c r="AK1081" s="81"/>
      <c r="AL1081" s="81"/>
      <c r="AM1081" s="81"/>
      <c r="AN1081" s="81"/>
      <c r="AO1081" s="81"/>
      <c r="AP1081" s="81"/>
      <c r="AQ1081" s="81"/>
      <c r="AR1081" s="81"/>
      <c r="AS1081" s="81"/>
    </row>
    <row r="1082" spans="1:45" s="111" customFormat="1" ht="72">
      <c r="A1082" s="47">
        <f t="shared" si="7"/>
        <v>193</v>
      </c>
      <c r="B1082" s="107" t="s">
        <v>1461</v>
      </c>
      <c r="C1082" s="108">
        <v>2000</v>
      </c>
      <c r="D1082" s="47" t="s">
        <v>45</v>
      </c>
      <c r="E1082" s="161" t="s">
        <v>1109</v>
      </c>
      <c r="F1082" s="178">
        <v>2000</v>
      </c>
      <c r="G1082" s="47">
        <v>2016</v>
      </c>
      <c r="H1082" s="47" t="s">
        <v>45</v>
      </c>
      <c r="I1082" s="47" t="s">
        <v>1109</v>
      </c>
      <c r="J1082" s="89" t="s">
        <v>1462</v>
      </c>
      <c r="K1082" s="81"/>
      <c r="L1082" s="81"/>
      <c r="M1082" s="81"/>
      <c r="N1082" s="81"/>
      <c r="O1082" s="81"/>
      <c r="P1082" s="81"/>
      <c r="Q1082" s="81"/>
      <c r="R1082" s="81"/>
      <c r="S1082" s="81"/>
      <c r="T1082" s="81"/>
      <c r="U1082" s="81"/>
      <c r="V1082" s="81"/>
      <c r="W1082" s="81"/>
      <c r="X1082" s="81"/>
      <c r="Y1082" s="81"/>
      <c r="Z1082" s="81"/>
      <c r="AA1082" s="81"/>
      <c r="AB1082" s="81"/>
      <c r="AC1082" s="81"/>
      <c r="AD1082" s="81"/>
      <c r="AE1082" s="81"/>
      <c r="AF1082" s="81"/>
      <c r="AG1082" s="81"/>
      <c r="AH1082" s="81"/>
      <c r="AI1082" s="81"/>
      <c r="AJ1082" s="81"/>
      <c r="AK1082" s="81"/>
      <c r="AL1082" s="81"/>
      <c r="AM1082" s="81"/>
      <c r="AN1082" s="81"/>
      <c r="AO1082" s="81"/>
      <c r="AP1082" s="81"/>
      <c r="AQ1082" s="81"/>
      <c r="AR1082" s="81"/>
      <c r="AS1082" s="81"/>
    </row>
    <row r="1083" spans="1:45" s="111" customFormat="1" ht="36">
      <c r="A1083" s="47">
        <f t="shared" si="7"/>
        <v>194</v>
      </c>
      <c r="B1083" s="107" t="s">
        <v>1463</v>
      </c>
      <c r="C1083" s="108">
        <v>2000</v>
      </c>
      <c r="D1083" s="47" t="s">
        <v>45</v>
      </c>
      <c r="E1083" s="161" t="s">
        <v>1109</v>
      </c>
      <c r="F1083" s="178">
        <v>4460</v>
      </c>
      <c r="G1083" s="47">
        <v>2016</v>
      </c>
      <c r="H1083" s="47" t="s">
        <v>45</v>
      </c>
      <c r="I1083" s="47" t="s">
        <v>1109</v>
      </c>
      <c r="J1083" s="22" t="s">
        <v>1464</v>
      </c>
      <c r="K1083" s="81"/>
      <c r="L1083" s="81"/>
      <c r="M1083" s="81"/>
      <c r="N1083" s="81"/>
      <c r="O1083" s="81"/>
      <c r="P1083" s="81"/>
      <c r="Q1083" s="81"/>
      <c r="R1083" s="81"/>
      <c r="S1083" s="81"/>
      <c r="T1083" s="81"/>
      <c r="U1083" s="81"/>
      <c r="V1083" s="81"/>
      <c r="W1083" s="81"/>
      <c r="X1083" s="81"/>
      <c r="Y1083" s="81"/>
      <c r="Z1083" s="81"/>
      <c r="AA1083" s="81"/>
      <c r="AB1083" s="81"/>
      <c r="AC1083" s="81"/>
      <c r="AD1083" s="81"/>
      <c r="AE1083" s="81"/>
      <c r="AF1083" s="81"/>
      <c r="AG1083" s="81"/>
      <c r="AH1083" s="81"/>
      <c r="AI1083" s="81"/>
      <c r="AJ1083" s="81"/>
      <c r="AK1083" s="81"/>
      <c r="AL1083" s="81"/>
      <c r="AM1083" s="81"/>
      <c r="AN1083" s="81"/>
      <c r="AO1083" s="81"/>
      <c r="AP1083" s="81"/>
      <c r="AQ1083" s="81"/>
      <c r="AR1083" s="81"/>
      <c r="AS1083" s="81"/>
    </row>
    <row r="1084" spans="1:45" s="111" customFormat="1" ht="24">
      <c r="A1084" s="47">
        <f t="shared" si="7"/>
        <v>195</v>
      </c>
      <c r="B1084" s="160" t="s">
        <v>1465</v>
      </c>
      <c r="C1084" s="108">
        <v>1500</v>
      </c>
      <c r="D1084" s="47" t="s">
        <v>45</v>
      </c>
      <c r="E1084" s="161" t="s">
        <v>1109</v>
      </c>
      <c r="F1084" s="110"/>
      <c r="G1084" s="109"/>
      <c r="H1084" s="106"/>
      <c r="I1084" s="109"/>
      <c r="J1084" s="83"/>
      <c r="K1084" s="81"/>
      <c r="L1084" s="81"/>
      <c r="M1084" s="81"/>
      <c r="N1084" s="81"/>
      <c r="O1084" s="81"/>
      <c r="P1084" s="81"/>
      <c r="Q1084" s="81"/>
      <c r="R1084" s="81"/>
      <c r="S1084" s="81"/>
      <c r="T1084" s="81"/>
      <c r="U1084" s="81"/>
      <c r="V1084" s="81"/>
      <c r="W1084" s="81"/>
      <c r="X1084" s="81"/>
      <c r="Y1084" s="81"/>
      <c r="Z1084" s="81"/>
      <c r="AA1084" s="81"/>
      <c r="AB1084" s="81"/>
      <c r="AC1084" s="81"/>
      <c r="AD1084" s="81"/>
      <c r="AE1084" s="81"/>
      <c r="AF1084" s="81"/>
      <c r="AG1084" s="81"/>
      <c r="AH1084" s="81"/>
      <c r="AI1084" s="81"/>
      <c r="AJ1084" s="81"/>
      <c r="AK1084" s="81"/>
      <c r="AL1084" s="81"/>
      <c r="AM1084" s="81"/>
      <c r="AN1084" s="81"/>
      <c r="AO1084" s="81"/>
      <c r="AP1084" s="81"/>
      <c r="AQ1084" s="81"/>
      <c r="AR1084" s="81"/>
      <c r="AS1084" s="81"/>
    </row>
    <row r="1085" spans="1:45" s="111" customFormat="1" ht="24">
      <c r="A1085" s="47">
        <f t="shared" si="7"/>
        <v>196</v>
      </c>
      <c r="B1085" s="160" t="s">
        <v>1466</v>
      </c>
      <c r="C1085" s="108">
        <v>1500</v>
      </c>
      <c r="D1085" s="47" t="s">
        <v>45</v>
      </c>
      <c r="E1085" s="161" t="s">
        <v>1109</v>
      </c>
      <c r="F1085" s="110"/>
      <c r="G1085" s="109"/>
      <c r="H1085" s="106"/>
      <c r="I1085" s="109"/>
      <c r="J1085" s="83"/>
      <c r="K1085" s="81"/>
      <c r="L1085" s="81"/>
      <c r="M1085" s="81"/>
      <c r="N1085" s="81"/>
      <c r="O1085" s="81"/>
      <c r="P1085" s="81"/>
      <c r="Q1085" s="81"/>
      <c r="R1085" s="81"/>
      <c r="S1085" s="81"/>
      <c r="T1085" s="81"/>
      <c r="U1085" s="81"/>
      <c r="V1085" s="81"/>
      <c r="W1085" s="81"/>
      <c r="X1085" s="81"/>
      <c r="Y1085" s="81"/>
      <c r="Z1085" s="81"/>
      <c r="AA1085" s="81"/>
      <c r="AB1085" s="81"/>
      <c r="AC1085" s="81"/>
      <c r="AD1085" s="81"/>
      <c r="AE1085" s="81"/>
      <c r="AF1085" s="81"/>
      <c r="AG1085" s="81"/>
      <c r="AH1085" s="81"/>
      <c r="AI1085" s="81"/>
      <c r="AJ1085" s="81"/>
      <c r="AK1085" s="81"/>
      <c r="AL1085" s="81"/>
      <c r="AM1085" s="81"/>
      <c r="AN1085" s="81"/>
      <c r="AO1085" s="81"/>
      <c r="AP1085" s="81"/>
      <c r="AQ1085" s="81"/>
      <c r="AR1085" s="81"/>
      <c r="AS1085" s="81"/>
    </row>
    <row r="1086" spans="1:45" s="111" customFormat="1" ht="48">
      <c r="A1086" s="63">
        <f t="shared" si="7"/>
        <v>197</v>
      </c>
      <c r="B1086" s="180" t="s">
        <v>1467</v>
      </c>
      <c r="C1086" s="152">
        <v>1400</v>
      </c>
      <c r="D1086" s="63" t="s">
        <v>45</v>
      </c>
      <c r="E1086" s="162" t="s">
        <v>1109</v>
      </c>
      <c r="F1086" s="178">
        <v>700</v>
      </c>
      <c r="G1086" s="47">
        <v>2016</v>
      </c>
      <c r="H1086" s="47" t="s">
        <v>45</v>
      </c>
      <c r="I1086" s="47" t="s">
        <v>1109</v>
      </c>
      <c r="J1086" s="22" t="s">
        <v>1468</v>
      </c>
      <c r="K1086" s="81"/>
      <c r="L1086" s="81"/>
      <c r="M1086" s="81"/>
      <c r="N1086" s="81"/>
      <c r="O1086" s="81"/>
      <c r="P1086" s="81"/>
      <c r="Q1086" s="81"/>
      <c r="R1086" s="81"/>
      <c r="S1086" s="81"/>
      <c r="T1086" s="81"/>
      <c r="U1086" s="81"/>
      <c r="V1086" s="81"/>
      <c r="W1086" s="81"/>
      <c r="X1086" s="81"/>
      <c r="Y1086" s="81"/>
      <c r="Z1086" s="81"/>
      <c r="AA1086" s="81"/>
      <c r="AB1086" s="81"/>
      <c r="AC1086" s="81"/>
      <c r="AD1086" s="81"/>
      <c r="AE1086" s="81"/>
      <c r="AF1086" s="81"/>
      <c r="AG1086" s="81"/>
      <c r="AH1086" s="81"/>
      <c r="AI1086" s="81"/>
      <c r="AJ1086" s="81"/>
      <c r="AK1086" s="81"/>
      <c r="AL1086" s="81"/>
      <c r="AM1086" s="81"/>
      <c r="AN1086" s="81"/>
      <c r="AO1086" s="81"/>
      <c r="AP1086" s="81"/>
      <c r="AQ1086" s="81"/>
      <c r="AR1086" s="81"/>
      <c r="AS1086" s="81"/>
    </row>
    <row r="1087" spans="1:45" s="111" customFormat="1" ht="24">
      <c r="A1087" s="64"/>
      <c r="B1087" s="181"/>
      <c r="C1087" s="158"/>
      <c r="D1087" s="64"/>
      <c r="E1087" s="164"/>
      <c r="F1087" s="178">
        <v>595.04999999999995</v>
      </c>
      <c r="G1087" s="47">
        <v>2016</v>
      </c>
      <c r="H1087" s="47" t="s">
        <v>45</v>
      </c>
      <c r="I1087" s="47" t="s">
        <v>1109</v>
      </c>
      <c r="J1087" s="22" t="s">
        <v>1469</v>
      </c>
      <c r="K1087" s="81"/>
      <c r="L1087" s="81"/>
      <c r="M1087" s="81"/>
      <c r="N1087" s="81"/>
      <c r="O1087" s="81"/>
      <c r="P1087" s="81"/>
      <c r="Q1087" s="81"/>
      <c r="R1087" s="81"/>
      <c r="S1087" s="81"/>
      <c r="T1087" s="81"/>
      <c r="U1087" s="81"/>
      <c r="V1087" s="81"/>
      <c r="W1087" s="81"/>
      <c r="X1087" s="81"/>
      <c r="Y1087" s="81"/>
      <c r="Z1087" s="81"/>
      <c r="AA1087" s="81"/>
      <c r="AB1087" s="81"/>
      <c r="AC1087" s="81"/>
      <c r="AD1087" s="81"/>
      <c r="AE1087" s="81"/>
      <c r="AF1087" s="81"/>
      <c r="AG1087" s="81"/>
      <c r="AH1087" s="81"/>
      <c r="AI1087" s="81"/>
      <c r="AJ1087" s="81"/>
      <c r="AK1087" s="81"/>
      <c r="AL1087" s="81"/>
      <c r="AM1087" s="81"/>
      <c r="AN1087" s="81"/>
      <c r="AO1087" s="81"/>
      <c r="AP1087" s="81"/>
      <c r="AQ1087" s="81"/>
      <c r="AR1087" s="81"/>
      <c r="AS1087" s="81"/>
    </row>
    <row r="1088" spans="1:45" s="111" customFormat="1" ht="24">
      <c r="A1088" s="63">
        <f>A1086+1</f>
        <v>198</v>
      </c>
      <c r="B1088" s="180" t="s">
        <v>1470</v>
      </c>
      <c r="C1088" s="152">
        <v>1400</v>
      </c>
      <c r="D1088" s="63" t="s">
        <v>45</v>
      </c>
      <c r="E1088" s="162" t="s">
        <v>1109</v>
      </c>
      <c r="F1088" s="125">
        <v>1200</v>
      </c>
      <c r="G1088" s="147">
        <v>2016</v>
      </c>
      <c r="H1088" s="47" t="s">
        <v>45</v>
      </c>
      <c r="I1088" s="86" t="s">
        <v>144</v>
      </c>
      <c r="J1088" s="89" t="s">
        <v>1438</v>
      </c>
      <c r="K1088" s="81"/>
      <c r="L1088" s="81"/>
      <c r="M1088" s="81"/>
      <c r="N1088" s="81"/>
      <c r="O1088" s="81"/>
      <c r="P1088" s="81"/>
      <c r="Q1088" s="81"/>
      <c r="R1088" s="81"/>
      <c r="S1088" s="81"/>
      <c r="T1088" s="81"/>
      <c r="U1088" s="81"/>
      <c r="V1088" s="81"/>
      <c r="W1088" s="81"/>
      <c r="X1088" s="81"/>
      <c r="Y1088" s="81"/>
      <c r="Z1088" s="81"/>
      <c r="AA1088" s="81"/>
      <c r="AB1088" s="81"/>
      <c r="AC1088" s="81"/>
      <c r="AD1088" s="81"/>
      <c r="AE1088" s="81"/>
      <c r="AF1088" s="81"/>
      <c r="AG1088" s="81"/>
      <c r="AH1088" s="81"/>
      <c r="AI1088" s="81"/>
      <c r="AJ1088" s="81"/>
      <c r="AK1088" s="81"/>
      <c r="AL1088" s="81"/>
      <c r="AM1088" s="81"/>
      <c r="AN1088" s="81"/>
      <c r="AO1088" s="81"/>
      <c r="AP1088" s="81"/>
      <c r="AQ1088" s="81"/>
      <c r="AR1088" s="81"/>
      <c r="AS1088" s="81"/>
    </row>
    <row r="1089" spans="1:45" s="111" customFormat="1" ht="60">
      <c r="A1089" s="64"/>
      <c r="B1089" s="181"/>
      <c r="C1089" s="158"/>
      <c r="D1089" s="64"/>
      <c r="E1089" s="164"/>
      <c r="F1089" s="125">
        <v>376</v>
      </c>
      <c r="G1089" s="147">
        <v>2016</v>
      </c>
      <c r="H1089" s="47" t="s">
        <v>45</v>
      </c>
      <c r="I1089" s="100" t="s">
        <v>1228</v>
      </c>
      <c r="J1089" s="89" t="s">
        <v>1438</v>
      </c>
      <c r="K1089" s="81"/>
      <c r="L1089" s="81"/>
      <c r="M1089" s="81"/>
      <c r="N1089" s="81"/>
      <c r="O1089" s="81"/>
      <c r="P1089" s="81"/>
      <c r="Q1089" s="81"/>
      <c r="R1089" s="81"/>
      <c r="S1089" s="81"/>
      <c r="T1089" s="81"/>
      <c r="U1089" s="81"/>
      <c r="V1089" s="81"/>
      <c r="W1089" s="81"/>
      <c r="X1089" s="81"/>
      <c r="Y1089" s="81"/>
      <c r="Z1089" s="81"/>
      <c r="AA1089" s="81"/>
      <c r="AB1089" s="81"/>
      <c r="AC1089" s="81"/>
      <c r="AD1089" s="81"/>
      <c r="AE1089" s="81"/>
      <c r="AF1089" s="81"/>
      <c r="AG1089" s="81"/>
      <c r="AH1089" s="81"/>
      <c r="AI1089" s="81"/>
      <c r="AJ1089" s="81"/>
      <c r="AK1089" s="81"/>
      <c r="AL1089" s="81"/>
      <c r="AM1089" s="81"/>
      <c r="AN1089" s="81"/>
      <c r="AO1089" s="81"/>
      <c r="AP1089" s="81"/>
      <c r="AQ1089" s="81"/>
      <c r="AR1089" s="81"/>
      <c r="AS1089" s="81"/>
    </row>
    <row r="1090" spans="1:45" s="111" customFormat="1" ht="24">
      <c r="A1090" s="47">
        <f>A1088+1</f>
        <v>199</v>
      </c>
      <c r="B1090" s="107" t="s">
        <v>1471</v>
      </c>
      <c r="C1090" s="108">
        <v>1200</v>
      </c>
      <c r="D1090" s="47" t="s">
        <v>45</v>
      </c>
      <c r="E1090" s="161" t="s">
        <v>1109</v>
      </c>
      <c r="F1090" s="110"/>
      <c r="G1090" s="109"/>
      <c r="H1090" s="106"/>
      <c r="I1090" s="109"/>
      <c r="J1090" s="83"/>
      <c r="K1090" s="81"/>
      <c r="L1090" s="81"/>
      <c r="M1090" s="81"/>
      <c r="N1090" s="81"/>
      <c r="O1090" s="81"/>
      <c r="P1090" s="81"/>
      <c r="Q1090" s="81"/>
      <c r="R1090" s="81"/>
      <c r="S1090" s="81"/>
      <c r="T1090" s="81"/>
      <c r="U1090" s="81"/>
      <c r="V1090" s="81"/>
      <c r="W1090" s="81"/>
      <c r="X1090" s="81"/>
      <c r="Y1090" s="81"/>
      <c r="Z1090" s="81"/>
      <c r="AA1090" s="81"/>
      <c r="AB1090" s="81"/>
      <c r="AC1090" s="81"/>
      <c r="AD1090" s="81"/>
      <c r="AE1090" s="81"/>
      <c r="AF1090" s="81"/>
      <c r="AG1090" s="81"/>
      <c r="AH1090" s="81"/>
      <c r="AI1090" s="81"/>
      <c r="AJ1090" s="81"/>
      <c r="AK1090" s="81"/>
      <c r="AL1090" s="81"/>
      <c r="AM1090" s="81"/>
      <c r="AN1090" s="81"/>
      <c r="AO1090" s="81"/>
      <c r="AP1090" s="81"/>
      <c r="AQ1090" s="81"/>
      <c r="AR1090" s="81"/>
      <c r="AS1090" s="81"/>
    </row>
    <row r="1091" spans="1:45" s="111" customFormat="1" ht="84">
      <c r="A1091" s="47">
        <f t="shared" si="7"/>
        <v>200</v>
      </c>
      <c r="B1091" s="107" t="s">
        <v>1472</v>
      </c>
      <c r="C1091" s="108">
        <v>1200</v>
      </c>
      <c r="D1091" s="47" t="s">
        <v>45</v>
      </c>
      <c r="E1091" s="161" t="s">
        <v>1109</v>
      </c>
      <c r="F1091" s="125">
        <v>1200</v>
      </c>
      <c r="G1091" s="147">
        <v>2016</v>
      </c>
      <c r="H1091" s="47" t="s">
        <v>45</v>
      </c>
      <c r="I1091" s="86" t="s">
        <v>1228</v>
      </c>
      <c r="J1091" s="89" t="s">
        <v>1473</v>
      </c>
      <c r="K1091" s="81"/>
      <c r="L1091" s="81"/>
      <c r="M1091" s="81"/>
      <c r="N1091" s="81"/>
      <c r="O1091" s="81"/>
      <c r="P1091" s="81"/>
      <c r="Q1091" s="81"/>
      <c r="R1091" s="81"/>
      <c r="S1091" s="81"/>
      <c r="T1091" s="81"/>
      <c r="U1091" s="81"/>
      <c r="V1091" s="81"/>
      <c r="W1091" s="81"/>
      <c r="X1091" s="81"/>
      <c r="Y1091" s="81"/>
      <c r="Z1091" s="81"/>
      <c r="AA1091" s="81"/>
      <c r="AB1091" s="81"/>
      <c r="AC1091" s="81"/>
      <c r="AD1091" s="81"/>
      <c r="AE1091" s="81"/>
      <c r="AF1091" s="81"/>
      <c r="AG1091" s="81"/>
      <c r="AH1091" s="81"/>
      <c r="AI1091" s="81"/>
      <c r="AJ1091" s="81"/>
      <c r="AK1091" s="81"/>
      <c r="AL1091" s="81"/>
      <c r="AM1091" s="81"/>
      <c r="AN1091" s="81"/>
      <c r="AO1091" s="81"/>
      <c r="AP1091" s="81"/>
      <c r="AQ1091" s="81"/>
      <c r="AR1091" s="81"/>
      <c r="AS1091" s="81"/>
    </row>
    <row r="1092" spans="1:45" s="111" customFormat="1" ht="24">
      <c r="A1092" s="47">
        <f t="shared" si="7"/>
        <v>201</v>
      </c>
      <c r="B1092" s="160" t="s">
        <v>1474</v>
      </c>
      <c r="C1092" s="108">
        <v>1000</v>
      </c>
      <c r="D1092" s="47" t="s">
        <v>45</v>
      </c>
      <c r="E1092" s="161" t="s">
        <v>1109</v>
      </c>
      <c r="F1092" s="110"/>
      <c r="G1092" s="109"/>
      <c r="H1092" s="106"/>
      <c r="I1092" s="109"/>
      <c r="J1092" s="83"/>
      <c r="K1092" s="81"/>
      <c r="L1092" s="81"/>
      <c r="M1092" s="81"/>
      <c r="N1092" s="81"/>
      <c r="O1092" s="81"/>
      <c r="P1092" s="81"/>
      <c r="Q1092" s="81"/>
      <c r="R1092" s="81"/>
      <c r="S1092" s="81"/>
      <c r="T1092" s="81"/>
      <c r="U1092" s="81"/>
      <c r="V1092" s="81"/>
      <c r="W1092" s="81"/>
      <c r="X1092" s="81"/>
      <c r="Y1092" s="81"/>
      <c r="Z1092" s="81"/>
      <c r="AA1092" s="81"/>
      <c r="AB1092" s="81"/>
      <c r="AC1092" s="81"/>
      <c r="AD1092" s="81"/>
      <c r="AE1092" s="81"/>
      <c r="AF1092" s="81"/>
      <c r="AG1092" s="81"/>
      <c r="AH1092" s="81"/>
      <c r="AI1092" s="81"/>
      <c r="AJ1092" s="81"/>
      <c r="AK1092" s="81"/>
      <c r="AL1092" s="81"/>
      <c r="AM1092" s="81"/>
      <c r="AN1092" s="81"/>
      <c r="AO1092" s="81"/>
      <c r="AP1092" s="81"/>
      <c r="AQ1092" s="81"/>
      <c r="AR1092" s="81"/>
      <c r="AS1092" s="81"/>
    </row>
    <row r="1093" spans="1:45" s="111" customFormat="1" ht="48">
      <c r="A1093" s="47">
        <f t="shared" si="7"/>
        <v>202</v>
      </c>
      <c r="B1093" s="160" t="s">
        <v>1475</v>
      </c>
      <c r="C1093" s="108">
        <v>1000</v>
      </c>
      <c r="D1093" s="47" t="s">
        <v>45</v>
      </c>
      <c r="E1093" s="106" t="s">
        <v>1109</v>
      </c>
      <c r="F1093" s="178">
        <v>940</v>
      </c>
      <c r="G1093" s="47">
        <v>2016</v>
      </c>
      <c r="H1093" s="47" t="s">
        <v>45</v>
      </c>
      <c r="I1093" s="86" t="s">
        <v>144</v>
      </c>
      <c r="J1093" s="22" t="s">
        <v>1476</v>
      </c>
      <c r="K1093" s="81"/>
      <c r="L1093" s="81"/>
      <c r="M1093" s="81"/>
      <c r="N1093" s="81"/>
      <c r="O1093" s="81"/>
      <c r="P1093" s="81"/>
      <c r="Q1093" s="81"/>
      <c r="R1093" s="81"/>
      <c r="S1093" s="81"/>
      <c r="T1093" s="81"/>
      <c r="U1093" s="81"/>
      <c r="V1093" s="81"/>
      <c r="W1093" s="81"/>
      <c r="X1093" s="81"/>
      <c r="Y1093" s="81"/>
      <c r="Z1093" s="81"/>
      <c r="AA1093" s="81"/>
      <c r="AB1093" s="81"/>
      <c r="AC1093" s="81"/>
      <c r="AD1093" s="81"/>
      <c r="AE1093" s="81"/>
      <c r="AF1093" s="81"/>
      <c r="AG1093" s="81"/>
      <c r="AH1093" s="81"/>
      <c r="AI1093" s="81"/>
      <c r="AJ1093" s="81"/>
      <c r="AK1093" s="81"/>
      <c r="AL1093" s="81"/>
      <c r="AM1093" s="81"/>
      <c r="AN1093" s="81"/>
      <c r="AO1093" s="81"/>
      <c r="AP1093" s="81"/>
      <c r="AQ1093" s="81"/>
      <c r="AR1093" s="81"/>
      <c r="AS1093" s="81"/>
    </row>
    <row r="1094" spans="1:45" s="111" customFormat="1" ht="24">
      <c r="A1094" s="47">
        <f t="shared" si="7"/>
        <v>203</v>
      </c>
      <c r="B1094" s="160" t="s">
        <v>1477</v>
      </c>
      <c r="C1094" s="108">
        <v>1000</v>
      </c>
      <c r="D1094" s="47" t="s">
        <v>45</v>
      </c>
      <c r="E1094" s="106" t="s">
        <v>1109</v>
      </c>
      <c r="F1094" s="110"/>
      <c r="G1094" s="109"/>
      <c r="H1094" s="106"/>
      <c r="I1094" s="109"/>
      <c r="J1094" s="83"/>
      <c r="K1094" s="81"/>
      <c r="L1094" s="81"/>
      <c r="M1094" s="81"/>
      <c r="N1094" s="81"/>
      <c r="O1094" s="81"/>
      <c r="P1094" s="81"/>
      <c r="Q1094" s="81"/>
      <c r="R1094" s="81"/>
      <c r="S1094" s="81"/>
      <c r="T1094" s="81"/>
      <c r="U1094" s="81"/>
      <c r="V1094" s="81"/>
      <c r="W1094" s="81"/>
      <c r="X1094" s="81"/>
      <c r="Y1094" s="81"/>
      <c r="Z1094" s="81"/>
      <c r="AA1094" s="81"/>
      <c r="AB1094" s="81"/>
      <c r="AC1094" s="81"/>
      <c r="AD1094" s="81"/>
      <c r="AE1094" s="81"/>
      <c r="AF1094" s="81"/>
      <c r="AG1094" s="81"/>
      <c r="AH1094" s="81"/>
      <c r="AI1094" s="81"/>
      <c r="AJ1094" s="81"/>
      <c r="AK1094" s="81"/>
      <c r="AL1094" s="81"/>
      <c r="AM1094" s="81"/>
      <c r="AN1094" s="81"/>
      <c r="AO1094" s="81"/>
      <c r="AP1094" s="81"/>
      <c r="AQ1094" s="81"/>
      <c r="AR1094" s="81"/>
      <c r="AS1094" s="81"/>
    </row>
    <row r="1095" spans="1:45" s="111" customFormat="1" ht="60">
      <c r="A1095" s="47">
        <f t="shared" si="7"/>
        <v>204</v>
      </c>
      <c r="B1095" s="160" t="s">
        <v>1478</v>
      </c>
      <c r="C1095" s="108">
        <v>1000</v>
      </c>
      <c r="D1095" s="47" t="s">
        <v>45</v>
      </c>
      <c r="E1095" s="161" t="s">
        <v>1109</v>
      </c>
      <c r="F1095" s="110"/>
      <c r="G1095" s="109"/>
      <c r="H1095" s="106"/>
      <c r="I1095" s="109"/>
      <c r="J1095" s="83"/>
      <c r="K1095" s="81"/>
      <c r="L1095" s="81"/>
      <c r="M1095" s="81"/>
      <c r="N1095" s="81"/>
      <c r="O1095" s="81"/>
      <c r="P1095" s="81"/>
      <c r="Q1095" s="81"/>
      <c r="R1095" s="81"/>
      <c r="S1095" s="81"/>
      <c r="T1095" s="81"/>
      <c r="U1095" s="81"/>
      <c r="V1095" s="81"/>
      <c r="W1095" s="81"/>
      <c r="X1095" s="81"/>
      <c r="Y1095" s="81"/>
      <c r="Z1095" s="81"/>
      <c r="AA1095" s="81"/>
      <c r="AB1095" s="81"/>
      <c r="AC1095" s="81"/>
      <c r="AD1095" s="81"/>
      <c r="AE1095" s="81"/>
      <c r="AF1095" s="81"/>
      <c r="AG1095" s="81"/>
      <c r="AH1095" s="81"/>
      <c r="AI1095" s="81"/>
      <c r="AJ1095" s="81"/>
      <c r="AK1095" s="81"/>
      <c r="AL1095" s="81"/>
      <c r="AM1095" s="81"/>
      <c r="AN1095" s="81"/>
      <c r="AO1095" s="81"/>
      <c r="AP1095" s="81"/>
      <c r="AQ1095" s="81"/>
      <c r="AR1095" s="81"/>
      <c r="AS1095" s="81"/>
    </row>
    <row r="1096" spans="1:45" s="111" customFormat="1" ht="108">
      <c r="A1096" s="47">
        <f t="shared" si="7"/>
        <v>205</v>
      </c>
      <c r="B1096" s="107" t="s">
        <v>1479</v>
      </c>
      <c r="C1096" s="108">
        <v>1000</v>
      </c>
      <c r="D1096" s="47" t="s">
        <v>45</v>
      </c>
      <c r="E1096" s="161" t="s">
        <v>1109</v>
      </c>
      <c r="F1096" s="178">
        <v>1000</v>
      </c>
      <c r="G1096" s="47">
        <v>2016</v>
      </c>
      <c r="H1096" s="47" t="s">
        <v>45</v>
      </c>
      <c r="I1096" s="47" t="s">
        <v>1109</v>
      </c>
      <c r="J1096" s="22" t="s">
        <v>1480</v>
      </c>
      <c r="K1096" s="81"/>
      <c r="L1096" s="81"/>
      <c r="M1096" s="81"/>
      <c r="N1096" s="81"/>
      <c r="O1096" s="81"/>
      <c r="P1096" s="81"/>
      <c r="Q1096" s="81"/>
      <c r="R1096" s="81"/>
      <c r="S1096" s="81"/>
      <c r="T1096" s="81"/>
      <c r="U1096" s="81"/>
      <c r="V1096" s="81"/>
      <c r="W1096" s="81"/>
      <c r="X1096" s="81"/>
      <c r="Y1096" s="81"/>
      <c r="Z1096" s="81"/>
      <c r="AA1096" s="81"/>
      <c r="AB1096" s="81"/>
      <c r="AC1096" s="81"/>
      <c r="AD1096" s="81"/>
      <c r="AE1096" s="81"/>
      <c r="AF1096" s="81"/>
      <c r="AG1096" s="81"/>
      <c r="AH1096" s="81"/>
      <c r="AI1096" s="81"/>
      <c r="AJ1096" s="81"/>
      <c r="AK1096" s="81"/>
      <c r="AL1096" s="81"/>
      <c r="AM1096" s="81"/>
      <c r="AN1096" s="81"/>
      <c r="AO1096" s="81"/>
      <c r="AP1096" s="81"/>
      <c r="AQ1096" s="81"/>
      <c r="AR1096" s="81"/>
      <c r="AS1096" s="81"/>
    </row>
    <row r="1097" spans="1:45" s="111" customFormat="1" ht="84">
      <c r="A1097" s="47">
        <f t="shared" si="7"/>
        <v>206</v>
      </c>
      <c r="B1097" s="107" t="s">
        <v>1481</v>
      </c>
      <c r="C1097" s="108">
        <v>1000</v>
      </c>
      <c r="D1097" s="47" t="s">
        <v>45</v>
      </c>
      <c r="E1097" s="161" t="s">
        <v>1109</v>
      </c>
      <c r="F1097" s="178">
        <v>267.77999999999997</v>
      </c>
      <c r="G1097" s="47">
        <v>2016</v>
      </c>
      <c r="H1097" s="47" t="s">
        <v>45</v>
      </c>
      <c r="I1097" s="86" t="s">
        <v>144</v>
      </c>
      <c r="J1097" s="22" t="s">
        <v>1482</v>
      </c>
      <c r="K1097" s="81"/>
      <c r="L1097" s="81"/>
      <c r="M1097" s="81"/>
      <c r="N1097" s="81"/>
      <c r="O1097" s="81"/>
      <c r="P1097" s="81"/>
      <c r="Q1097" s="81"/>
      <c r="R1097" s="81"/>
      <c r="S1097" s="81"/>
      <c r="T1097" s="81"/>
      <c r="U1097" s="81"/>
      <c r="V1097" s="81"/>
      <c r="W1097" s="81"/>
      <c r="X1097" s="81"/>
      <c r="Y1097" s="81"/>
      <c r="Z1097" s="81"/>
      <c r="AA1097" s="81"/>
      <c r="AB1097" s="81"/>
      <c r="AC1097" s="81"/>
      <c r="AD1097" s="81"/>
      <c r="AE1097" s="81"/>
      <c r="AF1097" s="81"/>
      <c r="AG1097" s="81"/>
      <c r="AH1097" s="81"/>
      <c r="AI1097" s="81"/>
      <c r="AJ1097" s="81"/>
      <c r="AK1097" s="81"/>
      <c r="AL1097" s="81"/>
      <c r="AM1097" s="81"/>
      <c r="AN1097" s="81"/>
      <c r="AO1097" s="81"/>
      <c r="AP1097" s="81"/>
      <c r="AQ1097" s="81"/>
      <c r="AR1097" s="81"/>
      <c r="AS1097" s="81"/>
    </row>
    <row r="1098" spans="1:45" s="111" customFormat="1" ht="36">
      <c r="A1098" s="47">
        <f t="shared" si="7"/>
        <v>207</v>
      </c>
      <c r="B1098" s="160" t="s">
        <v>1483</v>
      </c>
      <c r="C1098" s="108">
        <v>1000</v>
      </c>
      <c r="D1098" s="47" t="s">
        <v>45</v>
      </c>
      <c r="E1098" s="161" t="s">
        <v>1109</v>
      </c>
      <c r="F1098" s="110"/>
      <c r="G1098" s="109"/>
      <c r="H1098" s="106"/>
      <c r="I1098" s="109"/>
      <c r="J1098" s="83"/>
      <c r="K1098" s="81"/>
      <c r="L1098" s="81"/>
      <c r="M1098" s="81"/>
      <c r="N1098" s="81"/>
      <c r="O1098" s="81"/>
      <c r="P1098" s="81"/>
      <c r="Q1098" s="81"/>
      <c r="R1098" s="81"/>
      <c r="S1098" s="81"/>
      <c r="T1098" s="81"/>
      <c r="U1098" s="81"/>
      <c r="V1098" s="81"/>
      <c r="W1098" s="81"/>
      <c r="X1098" s="81"/>
      <c r="Y1098" s="81"/>
      <c r="Z1098" s="81"/>
      <c r="AA1098" s="81"/>
      <c r="AB1098" s="81"/>
      <c r="AC1098" s="81"/>
      <c r="AD1098" s="81"/>
      <c r="AE1098" s="81"/>
      <c r="AF1098" s="81"/>
      <c r="AG1098" s="81"/>
      <c r="AH1098" s="81"/>
      <c r="AI1098" s="81"/>
      <c r="AJ1098" s="81"/>
      <c r="AK1098" s="81"/>
      <c r="AL1098" s="81"/>
      <c r="AM1098" s="81"/>
      <c r="AN1098" s="81"/>
      <c r="AO1098" s="81"/>
      <c r="AP1098" s="81"/>
      <c r="AQ1098" s="81"/>
      <c r="AR1098" s="81"/>
      <c r="AS1098" s="81"/>
    </row>
    <row r="1099" spans="1:45" s="111" customFormat="1" ht="36">
      <c r="A1099" s="47">
        <f t="shared" si="7"/>
        <v>208</v>
      </c>
      <c r="B1099" s="107" t="s">
        <v>1484</v>
      </c>
      <c r="C1099" s="108">
        <v>1000</v>
      </c>
      <c r="D1099" s="47" t="s">
        <v>45</v>
      </c>
      <c r="E1099" s="106" t="s">
        <v>1109</v>
      </c>
      <c r="F1099" s="110"/>
      <c r="G1099" s="109"/>
      <c r="H1099" s="106"/>
      <c r="I1099" s="109"/>
      <c r="J1099" s="83"/>
      <c r="K1099" s="81"/>
      <c r="L1099" s="81"/>
      <c r="M1099" s="81"/>
      <c r="N1099" s="81"/>
      <c r="O1099" s="81"/>
      <c r="P1099" s="81"/>
      <c r="Q1099" s="81"/>
      <c r="R1099" s="81"/>
      <c r="S1099" s="81"/>
      <c r="T1099" s="81"/>
      <c r="U1099" s="81"/>
      <c r="V1099" s="81"/>
      <c r="W1099" s="81"/>
      <c r="X1099" s="81"/>
      <c r="Y1099" s="81"/>
      <c r="Z1099" s="81"/>
      <c r="AA1099" s="81"/>
      <c r="AB1099" s="81"/>
      <c r="AC1099" s="81"/>
      <c r="AD1099" s="81"/>
      <c r="AE1099" s="81"/>
      <c r="AF1099" s="81"/>
      <c r="AG1099" s="81"/>
      <c r="AH1099" s="81"/>
      <c r="AI1099" s="81"/>
      <c r="AJ1099" s="81"/>
      <c r="AK1099" s="81"/>
      <c r="AL1099" s="81"/>
      <c r="AM1099" s="81"/>
      <c r="AN1099" s="81"/>
      <c r="AO1099" s="81"/>
      <c r="AP1099" s="81"/>
      <c r="AQ1099" s="81"/>
      <c r="AR1099" s="81"/>
      <c r="AS1099" s="81"/>
    </row>
    <row r="1100" spans="1:45" s="111" customFormat="1" ht="60">
      <c r="A1100" s="47">
        <f t="shared" si="7"/>
        <v>209</v>
      </c>
      <c r="B1100" s="107" t="s">
        <v>1485</v>
      </c>
      <c r="C1100" s="108">
        <v>1000</v>
      </c>
      <c r="D1100" s="47" t="s">
        <v>45</v>
      </c>
      <c r="E1100" s="179" t="s">
        <v>1109</v>
      </c>
      <c r="F1100" s="110"/>
      <c r="G1100" s="109"/>
      <c r="H1100" s="106"/>
      <c r="I1100" s="109"/>
      <c r="J1100" s="83"/>
      <c r="K1100" s="81"/>
      <c r="L1100" s="81"/>
      <c r="M1100" s="81"/>
      <c r="N1100" s="81"/>
      <c r="O1100" s="81"/>
      <c r="P1100" s="81"/>
      <c r="Q1100" s="81"/>
      <c r="R1100" s="81"/>
      <c r="S1100" s="81"/>
      <c r="T1100" s="81"/>
      <c r="U1100" s="81"/>
      <c r="V1100" s="81"/>
      <c r="W1100" s="81"/>
      <c r="X1100" s="81"/>
      <c r="Y1100" s="81"/>
      <c r="Z1100" s="81"/>
      <c r="AA1100" s="81"/>
      <c r="AB1100" s="81"/>
      <c r="AC1100" s="81"/>
      <c r="AD1100" s="81"/>
      <c r="AE1100" s="81"/>
      <c r="AF1100" s="81"/>
      <c r="AG1100" s="81"/>
      <c r="AH1100" s="81"/>
      <c r="AI1100" s="81"/>
      <c r="AJ1100" s="81"/>
      <c r="AK1100" s="81"/>
      <c r="AL1100" s="81"/>
      <c r="AM1100" s="81"/>
      <c r="AN1100" s="81"/>
      <c r="AO1100" s="81"/>
      <c r="AP1100" s="81"/>
      <c r="AQ1100" s="81"/>
      <c r="AR1100" s="81"/>
      <c r="AS1100" s="81"/>
    </row>
    <row r="1101" spans="1:45" s="111" customFormat="1" ht="24">
      <c r="A1101" s="47">
        <f t="shared" si="7"/>
        <v>210</v>
      </c>
      <c r="B1101" s="160" t="s">
        <v>1486</v>
      </c>
      <c r="C1101" s="108">
        <v>500</v>
      </c>
      <c r="D1101" s="47" t="s">
        <v>45</v>
      </c>
      <c r="E1101" s="161" t="s">
        <v>1109</v>
      </c>
      <c r="F1101" s="110"/>
      <c r="G1101" s="109"/>
      <c r="H1101" s="106"/>
      <c r="I1101" s="109"/>
      <c r="J1101" s="83"/>
      <c r="K1101" s="81"/>
      <c r="L1101" s="81"/>
      <c r="M1101" s="81"/>
      <c r="N1101" s="81"/>
      <c r="O1101" s="81"/>
      <c r="P1101" s="81"/>
      <c r="Q1101" s="81"/>
      <c r="R1101" s="81"/>
      <c r="S1101" s="81"/>
      <c r="T1101" s="81"/>
      <c r="U1101" s="81"/>
      <c r="V1101" s="81"/>
      <c r="W1101" s="81"/>
      <c r="X1101" s="81"/>
      <c r="Y1101" s="81"/>
      <c r="Z1101" s="81"/>
      <c r="AA1101" s="81"/>
      <c r="AB1101" s="81"/>
      <c r="AC1101" s="81"/>
      <c r="AD1101" s="81"/>
      <c r="AE1101" s="81"/>
      <c r="AF1101" s="81"/>
      <c r="AG1101" s="81"/>
      <c r="AH1101" s="81"/>
      <c r="AI1101" s="81"/>
      <c r="AJ1101" s="81"/>
      <c r="AK1101" s="81"/>
      <c r="AL1101" s="81"/>
      <c r="AM1101" s="81"/>
      <c r="AN1101" s="81"/>
      <c r="AO1101" s="81"/>
      <c r="AP1101" s="81"/>
      <c r="AQ1101" s="81"/>
      <c r="AR1101" s="81"/>
      <c r="AS1101" s="81"/>
    </row>
    <row r="1102" spans="1:45" s="111" customFormat="1" ht="24">
      <c r="A1102" s="47">
        <f t="shared" si="7"/>
        <v>211</v>
      </c>
      <c r="B1102" s="107" t="s">
        <v>1487</v>
      </c>
      <c r="C1102" s="108">
        <v>440</v>
      </c>
      <c r="D1102" s="47" t="s">
        <v>45</v>
      </c>
      <c r="E1102" s="106" t="s">
        <v>1109</v>
      </c>
      <c r="F1102" s="110"/>
      <c r="G1102" s="109"/>
      <c r="H1102" s="106"/>
      <c r="I1102" s="109"/>
      <c r="J1102" s="83"/>
      <c r="K1102" s="81"/>
      <c r="L1102" s="81"/>
      <c r="M1102" s="81"/>
      <c r="N1102" s="81"/>
      <c r="O1102" s="81"/>
      <c r="P1102" s="81"/>
      <c r="Q1102" s="81"/>
      <c r="R1102" s="81"/>
      <c r="S1102" s="81"/>
      <c r="T1102" s="81"/>
      <c r="U1102" s="81"/>
      <c r="V1102" s="81"/>
      <c r="W1102" s="81"/>
      <c r="X1102" s="81"/>
      <c r="Y1102" s="81"/>
      <c r="Z1102" s="81"/>
      <c r="AA1102" s="81"/>
      <c r="AB1102" s="81"/>
      <c r="AC1102" s="81"/>
      <c r="AD1102" s="81"/>
      <c r="AE1102" s="81"/>
      <c r="AF1102" s="81"/>
      <c r="AG1102" s="81"/>
      <c r="AH1102" s="81"/>
      <c r="AI1102" s="81"/>
      <c r="AJ1102" s="81"/>
      <c r="AK1102" s="81"/>
      <c r="AL1102" s="81"/>
      <c r="AM1102" s="81"/>
      <c r="AN1102" s="81"/>
      <c r="AO1102" s="81"/>
      <c r="AP1102" s="81"/>
      <c r="AQ1102" s="81"/>
      <c r="AR1102" s="81"/>
      <c r="AS1102" s="81"/>
    </row>
    <row r="1103" spans="1:45" s="182" customFormat="1" ht="24">
      <c r="A1103" s="47">
        <f t="shared" si="7"/>
        <v>212</v>
      </c>
      <c r="B1103" s="160" t="s">
        <v>1488</v>
      </c>
      <c r="C1103" s="108">
        <v>400</v>
      </c>
      <c r="D1103" s="47" t="s">
        <v>45</v>
      </c>
      <c r="E1103" s="161" t="s">
        <v>1109</v>
      </c>
      <c r="F1103" s="183"/>
      <c r="G1103" s="106"/>
      <c r="H1103" s="106"/>
      <c r="I1103" s="106"/>
      <c r="J1103" s="47"/>
      <c r="K1103" s="81"/>
      <c r="L1103" s="81"/>
      <c r="M1103" s="81"/>
      <c r="N1103" s="81"/>
      <c r="O1103" s="81"/>
      <c r="P1103" s="81"/>
      <c r="Q1103" s="81"/>
      <c r="R1103" s="81"/>
      <c r="S1103" s="81"/>
      <c r="T1103" s="81"/>
      <c r="U1103" s="81"/>
      <c r="V1103" s="81"/>
      <c r="W1103" s="81"/>
      <c r="X1103" s="81"/>
      <c r="Y1103" s="81"/>
      <c r="Z1103" s="81"/>
      <c r="AA1103" s="81"/>
      <c r="AB1103" s="81"/>
      <c r="AC1103" s="81"/>
      <c r="AD1103" s="81"/>
      <c r="AE1103" s="81"/>
      <c r="AF1103" s="81"/>
      <c r="AG1103" s="81"/>
      <c r="AH1103" s="81"/>
      <c r="AI1103" s="81"/>
      <c r="AJ1103" s="81"/>
      <c r="AK1103" s="81"/>
      <c r="AL1103" s="81"/>
      <c r="AM1103" s="81"/>
      <c r="AN1103" s="81"/>
      <c r="AO1103" s="81"/>
      <c r="AP1103" s="81"/>
      <c r="AQ1103" s="81"/>
      <c r="AR1103" s="81"/>
      <c r="AS1103" s="81"/>
    </row>
    <row r="1104" spans="1:45" s="111" customFormat="1" ht="36">
      <c r="A1104" s="47">
        <f t="shared" si="7"/>
        <v>213</v>
      </c>
      <c r="B1104" s="160" t="s">
        <v>1489</v>
      </c>
      <c r="C1104" s="108">
        <v>300</v>
      </c>
      <c r="D1104" s="47" t="s">
        <v>45</v>
      </c>
      <c r="E1104" s="161" t="s">
        <v>1109</v>
      </c>
      <c r="F1104" s="178">
        <v>293.37</v>
      </c>
      <c r="G1104" s="47">
        <v>2016</v>
      </c>
      <c r="H1104" s="47" t="s">
        <v>45</v>
      </c>
      <c r="I1104" s="47" t="s">
        <v>1109</v>
      </c>
      <c r="J1104" s="89" t="s">
        <v>1489</v>
      </c>
      <c r="K1104" s="81"/>
      <c r="L1104" s="81"/>
      <c r="M1104" s="81"/>
      <c r="N1104" s="81"/>
      <c r="O1104" s="81"/>
      <c r="P1104" s="81"/>
      <c r="Q1104" s="81"/>
      <c r="R1104" s="81"/>
      <c r="S1104" s="81"/>
      <c r="T1104" s="81"/>
      <c r="U1104" s="81"/>
      <c r="V1104" s="81"/>
      <c r="W1104" s="81"/>
      <c r="X1104" s="81"/>
      <c r="Y1104" s="81"/>
      <c r="Z1104" s="81"/>
      <c r="AA1104" s="81"/>
      <c r="AB1104" s="81"/>
      <c r="AC1104" s="81"/>
      <c r="AD1104" s="81"/>
      <c r="AE1104" s="81"/>
      <c r="AF1104" s="81"/>
      <c r="AG1104" s="81"/>
      <c r="AH1104" s="81"/>
      <c r="AI1104" s="81"/>
      <c r="AJ1104" s="81"/>
      <c r="AK1104" s="81"/>
      <c r="AL1104" s="81"/>
      <c r="AM1104" s="81"/>
      <c r="AN1104" s="81"/>
      <c r="AO1104" s="81"/>
      <c r="AP1104" s="81"/>
      <c r="AQ1104" s="81"/>
      <c r="AR1104" s="81"/>
      <c r="AS1104" s="81"/>
    </row>
    <row r="1105" spans="1:45" s="111" customFormat="1" ht="24">
      <c r="A1105" s="47">
        <f t="shared" si="7"/>
        <v>214</v>
      </c>
      <c r="B1105" s="107" t="s">
        <v>1490</v>
      </c>
      <c r="C1105" s="108">
        <v>300</v>
      </c>
      <c r="D1105" s="47" t="s">
        <v>45</v>
      </c>
      <c r="E1105" s="106" t="s">
        <v>1109</v>
      </c>
      <c r="F1105" s="110"/>
      <c r="G1105" s="109"/>
      <c r="H1105" s="47"/>
      <c r="I1105" s="109"/>
      <c r="J1105" s="22"/>
      <c r="K1105" s="81"/>
      <c r="L1105" s="81"/>
      <c r="M1105" s="81"/>
      <c r="N1105" s="81"/>
      <c r="O1105" s="81"/>
      <c r="P1105" s="81"/>
      <c r="Q1105" s="81"/>
      <c r="R1105" s="81"/>
      <c r="S1105" s="81"/>
      <c r="T1105" s="81"/>
      <c r="U1105" s="81"/>
      <c r="V1105" s="81"/>
      <c r="W1105" s="81"/>
      <c r="X1105" s="81"/>
      <c r="Y1105" s="81"/>
      <c r="Z1105" s="81"/>
      <c r="AA1105" s="81"/>
      <c r="AB1105" s="81"/>
      <c r="AC1105" s="81"/>
      <c r="AD1105" s="81"/>
      <c r="AE1105" s="81"/>
      <c r="AF1105" s="81"/>
      <c r="AG1105" s="81"/>
      <c r="AH1105" s="81"/>
      <c r="AI1105" s="81"/>
      <c r="AJ1105" s="81"/>
      <c r="AK1105" s="81"/>
      <c r="AL1105" s="81"/>
      <c r="AM1105" s="81"/>
      <c r="AN1105" s="81"/>
      <c r="AO1105" s="81"/>
      <c r="AP1105" s="81"/>
      <c r="AQ1105" s="81"/>
      <c r="AR1105" s="81"/>
      <c r="AS1105" s="81"/>
    </row>
    <row r="1106" spans="1:45" s="111" customFormat="1" ht="24">
      <c r="A1106" s="47">
        <f t="shared" si="7"/>
        <v>215</v>
      </c>
      <c r="B1106" s="160" t="s">
        <v>1491</v>
      </c>
      <c r="C1106" s="108">
        <v>250</v>
      </c>
      <c r="D1106" s="47" t="s">
        <v>45</v>
      </c>
      <c r="E1106" s="161" t="s">
        <v>1109</v>
      </c>
      <c r="F1106" s="110"/>
      <c r="G1106" s="109"/>
      <c r="H1106" s="106"/>
      <c r="I1106" s="109"/>
      <c r="J1106" s="22"/>
      <c r="K1106" s="81"/>
      <c r="L1106" s="81"/>
      <c r="M1106" s="81"/>
      <c r="N1106" s="81"/>
      <c r="O1106" s="81"/>
      <c r="P1106" s="81"/>
      <c r="Q1106" s="81"/>
      <c r="R1106" s="81"/>
      <c r="S1106" s="81"/>
      <c r="T1106" s="81"/>
      <c r="U1106" s="81"/>
      <c r="V1106" s="81"/>
      <c r="W1106" s="81"/>
      <c r="X1106" s="81"/>
      <c r="Y1106" s="81"/>
      <c r="Z1106" s="81"/>
      <c r="AA1106" s="81"/>
      <c r="AB1106" s="81"/>
      <c r="AC1106" s="81"/>
      <c r="AD1106" s="81"/>
      <c r="AE1106" s="81"/>
      <c r="AF1106" s="81"/>
      <c r="AG1106" s="81"/>
      <c r="AH1106" s="81"/>
      <c r="AI1106" s="81"/>
      <c r="AJ1106" s="81"/>
      <c r="AK1106" s="81"/>
      <c r="AL1106" s="81"/>
      <c r="AM1106" s="81"/>
      <c r="AN1106" s="81"/>
      <c r="AO1106" s="81"/>
      <c r="AP1106" s="81"/>
      <c r="AQ1106" s="81"/>
      <c r="AR1106" s="81"/>
      <c r="AS1106" s="81"/>
    </row>
    <row r="1107" spans="1:45" s="111" customFormat="1" ht="36">
      <c r="A1107" s="47">
        <f t="shared" si="7"/>
        <v>216</v>
      </c>
      <c r="B1107" s="174" t="s">
        <v>1492</v>
      </c>
      <c r="C1107" s="108">
        <v>180</v>
      </c>
      <c r="D1107" s="47" t="s">
        <v>45</v>
      </c>
      <c r="E1107" s="175" t="s">
        <v>1109</v>
      </c>
      <c r="F1107" s="110"/>
      <c r="G1107" s="109"/>
      <c r="H1107" s="106"/>
      <c r="I1107" s="109"/>
      <c r="J1107" s="22"/>
      <c r="K1107" s="81"/>
      <c r="L1107" s="81"/>
      <c r="M1107" s="81"/>
      <c r="N1107" s="81"/>
      <c r="O1107" s="81"/>
      <c r="P1107" s="81"/>
      <c r="Q1107" s="81"/>
      <c r="R1107" s="81"/>
      <c r="S1107" s="81"/>
      <c r="T1107" s="81"/>
      <c r="U1107" s="81"/>
      <c r="V1107" s="81"/>
      <c r="W1107" s="81"/>
      <c r="X1107" s="81"/>
      <c r="Y1107" s="81"/>
      <c r="Z1107" s="81"/>
      <c r="AA1107" s="81"/>
      <c r="AB1107" s="81"/>
      <c r="AC1107" s="81"/>
      <c r="AD1107" s="81"/>
      <c r="AE1107" s="81"/>
      <c r="AF1107" s="81"/>
      <c r="AG1107" s="81"/>
      <c r="AH1107" s="81"/>
      <c r="AI1107" s="81"/>
      <c r="AJ1107" s="81"/>
      <c r="AK1107" s="81"/>
      <c r="AL1107" s="81"/>
      <c r="AM1107" s="81"/>
      <c r="AN1107" s="81"/>
      <c r="AO1107" s="81"/>
      <c r="AP1107" s="81"/>
      <c r="AQ1107" s="81"/>
      <c r="AR1107" s="81"/>
      <c r="AS1107" s="81"/>
    </row>
    <row r="1108" spans="1:45" s="111" customFormat="1" ht="36">
      <c r="A1108" s="47">
        <f t="shared" si="7"/>
        <v>217</v>
      </c>
      <c r="B1108" s="174" t="s">
        <v>1493</v>
      </c>
      <c r="C1108" s="108">
        <v>180</v>
      </c>
      <c r="D1108" s="47" t="s">
        <v>45</v>
      </c>
      <c r="E1108" s="175" t="s">
        <v>1109</v>
      </c>
      <c r="F1108" s="110"/>
      <c r="G1108" s="109"/>
      <c r="H1108" s="106"/>
      <c r="I1108" s="109"/>
      <c r="J1108" s="22"/>
      <c r="K1108" s="81"/>
      <c r="L1108" s="81"/>
      <c r="M1108" s="81"/>
      <c r="N1108" s="81"/>
      <c r="O1108" s="81"/>
      <c r="P1108" s="81"/>
      <c r="Q1108" s="81"/>
      <c r="R1108" s="81"/>
      <c r="S1108" s="81"/>
      <c r="T1108" s="81"/>
      <c r="U1108" s="81"/>
      <c r="V1108" s="81"/>
      <c r="W1108" s="81"/>
      <c r="X1108" s="81"/>
      <c r="Y1108" s="81"/>
      <c r="Z1108" s="81"/>
      <c r="AA1108" s="81"/>
      <c r="AB1108" s="81"/>
      <c r="AC1108" s="81"/>
      <c r="AD1108" s="81"/>
      <c r="AE1108" s="81"/>
      <c r="AF1108" s="81"/>
      <c r="AG1108" s="81"/>
      <c r="AH1108" s="81"/>
      <c r="AI1108" s="81"/>
      <c r="AJ1108" s="81"/>
      <c r="AK1108" s="81"/>
      <c r="AL1108" s="81"/>
      <c r="AM1108" s="81"/>
      <c r="AN1108" s="81"/>
      <c r="AO1108" s="81"/>
      <c r="AP1108" s="81"/>
      <c r="AQ1108" s="81"/>
      <c r="AR1108" s="81"/>
      <c r="AS1108" s="81"/>
    </row>
    <row r="1109" spans="1:45" s="111" customFormat="1" ht="36">
      <c r="A1109" s="47">
        <f t="shared" si="7"/>
        <v>218</v>
      </c>
      <c r="B1109" s="174" t="s">
        <v>1494</v>
      </c>
      <c r="C1109" s="108">
        <v>180</v>
      </c>
      <c r="D1109" s="47" t="s">
        <v>45</v>
      </c>
      <c r="E1109" s="175" t="s">
        <v>1109</v>
      </c>
      <c r="F1109" s="110"/>
      <c r="G1109" s="109"/>
      <c r="H1109" s="106"/>
      <c r="I1109" s="109"/>
      <c r="J1109" s="22"/>
      <c r="K1109" s="81"/>
      <c r="L1109" s="81"/>
      <c r="M1109" s="81"/>
      <c r="N1109" s="81"/>
      <c r="O1109" s="81"/>
      <c r="P1109" s="81"/>
      <c r="Q1109" s="81"/>
      <c r="R1109" s="81"/>
      <c r="S1109" s="81"/>
      <c r="T1109" s="81"/>
      <c r="U1109" s="81"/>
      <c r="V1109" s="81"/>
      <c r="W1109" s="81"/>
      <c r="X1109" s="81"/>
      <c r="Y1109" s="81"/>
      <c r="Z1109" s="81"/>
      <c r="AA1109" s="81"/>
      <c r="AB1109" s="81"/>
      <c r="AC1109" s="81"/>
      <c r="AD1109" s="81"/>
      <c r="AE1109" s="81"/>
      <c r="AF1109" s="81"/>
      <c r="AG1109" s="81"/>
      <c r="AH1109" s="81"/>
      <c r="AI1109" s="81"/>
      <c r="AJ1109" s="81"/>
      <c r="AK1109" s="81"/>
      <c r="AL1109" s="81"/>
      <c r="AM1109" s="81"/>
      <c r="AN1109" s="81"/>
      <c r="AO1109" s="81"/>
      <c r="AP1109" s="81"/>
      <c r="AQ1109" s="81"/>
      <c r="AR1109" s="81"/>
      <c r="AS1109" s="81"/>
    </row>
    <row r="1110" spans="1:45" s="111" customFormat="1" ht="36">
      <c r="A1110" s="47">
        <f t="shared" si="7"/>
        <v>219</v>
      </c>
      <c r="B1110" s="160" t="s">
        <v>1495</v>
      </c>
      <c r="C1110" s="108">
        <v>180</v>
      </c>
      <c r="D1110" s="47" t="s">
        <v>45</v>
      </c>
      <c r="E1110" s="161" t="s">
        <v>1109</v>
      </c>
      <c r="F1110" s="110"/>
      <c r="G1110" s="109"/>
      <c r="H1110" s="106"/>
      <c r="I1110" s="109"/>
      <c r="J1110" s="22"/>
      <c r="K1110" s="81"/>
      <c r="L1110" s="81"/>
      <c r="M1110" s="81"/>
      <c r="N1110" s="81"/>
      <c r="O1110" s="81"/>
      <c r="P1110" s="81"/>
      <c r="Q1110" s="81"/>
      <c r="R1110" s="81"/>
      <c r="S1110" s="81"/>
      <c r="T1110" s="81"/>
      <c r="U1110" s="81"/>
      <c r="V1110" s="81"/>
      <c r="W1110" s="81"/>
      <c r="X1110" s="81"/>
      <c r="Y1110" s="81"/>
      <c r="Z1110" s="81"/>
      <c r="AA1110" s="81"/>
      <c r="AB1110" s="81"/>
      <c r="AC1110" s="81"/>
      <c r="AD1110" s="81"/>
      <c r="AE1110" s="81"/>
      <c r="AF1110" s="81"/>
      <c r="AG1110" s="81"/>
      <c r="AH1110" s="81"/>
      <c r="AI1110" s="81"/>
      <c r="AJ1110" s="81"/>
      <c r="AK1110" s="81"/>
      <c r="AL1110" s="81"/>
      <c r="AM1110" s="81"/>
      <c r="AN1110" s="81"/>
      <c r="AO1110" s="81"/>
      <c r="AP1110" s="81"/>
      <c r="AQ1110" s="81"/>
      <c r="AR1110" s="81"/>
      <c r="AS1110" s="81"/>
    </row>
    <row r="1111" spans="1:45" s="111" customFormat="1" ht="36">
      <c r="A1111" s="47">
        <f t="shared" si="7"/>
        <v>220</v>
      </c>
      <c r="B1111" s="107" t="s">
        <v>1496</v>
      </c>
      <c r="C1111" s="108">
        <v>120</v>
      </c>
      <c r="D1111" s="47" t="s">
        <v>45</v>
      </c>
      <c r="E1111" s="106" t="s">
        <v>1109</v>
      </c>
      <c r="F1111" s="110"/>
      <c r="G1111" s="109"/>
      <c r="H1111" s="106"/>
      <c r="I1111" s="109"/>
      <c r="J1111" s="22"/>
      <c r="K1111" s="81"/>
      <c r="L1111" s="81"/>
      <c r="M1111" s="81"/>
      <c r="N1111" s="81"/>
      <c r="O1111" s="81"/>
      <c r="P1111" s="81"/>
      <c r="Q1111" s="81"/>
      <c r="R1111" s="81"/>
      <c r="S1111" s="81"/>
      <c r="T1111" s="81"/>
      <c r="U1111" s="81"/>
      <c r="V1111" s="81"/>
      <c r="W1111" s="81"/>
      <c r="X1111" s="81"/>
      <c r="Y1111" s="81"/>
      <c r="Z1111" s="81"/>
      <c r="AA1111" s="81"/>
      <c r="AB1111" s="81"/>
      <c r="AC1111" s="81"/>
      <c r="AD1111" s="81"/>
      <c r="AE1111" s="81"/>
      <c r="AF1111" s="81"/>
      <c r="AG1111" s="81"/>
      <c r="AH1111" s="81"/>
      <c r="AI1111" s="81"/>
      <c r="AJ1111" s="81"/>
      <c r="AK1111" s="81"/>
      <c r="AL1111" s="81"/>
      <c r="AM1111" s="81"/>
      <c r="AN1111" s="81"/>
      <c r="AO1111" s="81"/>
      <c r="AP1111" s="81"/>
      <c r="AQ1111" s="81"/>
      <c r="AR1111" s="81"/>
      <c r="AS1111" s="81"/>
    </row>
    <row r="1112" spans="1:45" s="111" customFormat="1" ht="36">
      <c r="A1112" s="47">
        <f t="shared" si="7"/>
        <v>221</v>
      </c>
      <c r="B1112" s="160" t="s">
        <v>1497</v>
      </c>
      <c r="C1112" s="108">
        <v>120</v>
      </c>
      <c r="D1112" s="47" t="s">
        <v>45</v>
      </c>
      <c r="E1112" s="161" t="s">
        <v>1109</v>
      </c>
      <c r="F1112" s="110"/>
      <c r="G1112" s="109"/>
      <c r="H1112" s="106"/>
      <c r="I1112" s="109"/>
      <c r="J1112" s="22"/>
      <c r="K1112" s="81"/>
      <c r="L1112" s="81"/>
      <c r="M1112" s="81"/>
      <c r="N1112" s="81"/>
      <c r="O1112" s="81"/>
      <c r="P1112" s="81"/>
      <c r="Q1112" s="81"/>
      <c r="R1112" s="81"/>
      <c r="S1112" s="81"/>
      <c r="T1112" s="81"/>
      <c r="U1112" s="81"/>
      <c r="V1112" s="81"/>
      <c r="W1112" s="81"/>
      <c r="X1112" s="81"/>
      <c r="Y1112" s="81"/>
      <c r="Z1112" s="81"/>
      <c r="AA1112" s="81"/>
      <c r="AB1112" s="81"/>
      <c r="AC1112" s="81"/>
      <c r="AD1112" s="81"/>
      <c r="AE1112" s="81"/>
      <c r="AF1112" s="81"/>
      <c r="AG1112" s="81"/>
      <c r="AH1112" s="81"/>
      <c r="AI1112" s="81"/>
      <c r="AJ1112" s="81"/>
      <c r="AK1112" s="81"/>
      <c r="AL1112" s="81"/>
      <c r="AM1112" s="81"/>
      <c r="AN1112" s="81"/>
      <c r="AO1112" s="81"/>
      <c r="AP1112" s="81"/>
      <c r="AQ1112" s="81"/>
      <c r="AR1112" s="81"/>
      <c r="AS1112" s="81"/>
    </row>
    <row r="1113" spans="1:45" s="199" customFormat="1" ht="15" thickBot="1">
      <c r="A1113" s="195" t="s">
        <v>1498</v>
      </c>
      <c r="B1113" s="196"/>
      <c r="C1113" s="204">
        <f>SUM(C826:C1112)</f>
        <v>310238325.56999999</v>
      </c>
      <c r="D1113" s="205"/>
      <c r="E1113" s="205"/>
      <c r="F1113" s="204">
        <f>SUM(F826:F1112)</f>
        <v>67754668.02769582</v>
      </c>
      <c r="G1113" s="206"/>
      <c r="H1113" s="217"/>
      <c r="I1113" s="197"/>
      <c r="J1113" s="198"/>
      <c r="K1113" s="81"/>
      <c r="L1113" s="81"/>
      <c r="M1113" s="81"/>
      <c r="N1113" s="81"/>
      <c r="O1113" s="81"/>
      <c r="P1113" s="81"/>
      <c r="Q1113" s="81"/>
      <c r="R1113" s="81"/>
      <c r="S1113" s="81"/>
      <c r="T1113" s="81"/>
      <c r="U1113" s="81"/>
      <c r="V1113" s="81"/>
      <c r="W1113" s="81"/>
      <c r="X1113" s="81"/>
      <c r="Y1113" s="81"/>
      <c r="Z1113" s="81"/>
      <c r="AA1113" s="81"/>
      <c r="AB1113" s="81"/>
      <c r="AC1113" s="81"/>
      <c r="AD1113" s="81"/>
      <c r="AE1113" s="81"/>
      <c r="AF1113" s="81"/>
      <c r="AG1113" s="81"/>
      <c r="AH1113" s="81"/>
      <c r="AI1113" s="81"/>
      <c r="AJ1113" s="81"/>
      <c r="AK1113" s="81"/>
      <c r="AL1113" s="81"/>
      <c r="AM1113" s="81"/>
      <c r="AN1113" s="81"/>
      <c r="AO1113" s="81"/>
      <c r="AP1113" s="81"/>
      <c r="AQ1113" s="81"/>
      <c r="AR1113" s="81"/>
      <c r="AS1113" s="81"/>
    </row>
    <row r="1114" spans="1:45" s="199" customFormat="1" ht="15" thickBot="1">
      <c r="A1114" s="200" t="s">
        <v>1499</v>
      </c>
      <c r="B1114" s="201"/>
      <c r="C1114" s="207">
        <f>C689+C824+C1113</f>
        <v>479977180.56999999</v>
      </c>
      <c r="D1114" s="208"/>
      <c r="E1114" s="208"/>
      <c r="F1114" s="207">
        <f>F689+F824+F1113</f>
        <v>120062067.45769584</v>
      </c>
      <c r="G1114" s="209"/>
      <c r="H1114" s="218"/>
      <c r="I1114" s="202"/>
      <c r="J1114" s="203"/>
      <c r="K1114" s="81"/>
      <c r="L1114" s="81"/>
      <c r="M1114" s="81"/>
      <c r="N1114" s="81"/>
      <c r="O1114" s="81"/>
      <c r="P1114" s="81"/>
      <c r="Q1114" s="81"/>
      <c r="R1114" s="81"/>
      <c r="S1114" s="81"/>
      <c r="T1114" s="81"/>
      <c r="U1114" s="81"/>
      <c r="V1114" s="81"/>
      <c r="W1114" s="81"/>
      <c r="X1114" s="81"/>
      <c r="Y1114" s="81"/>
      <c r="Z1114" s="81"/>
      <c r="AA1114" s="81"/>
      <c r="AB1114" s="81"/>
      <c r="AC1114" s="81"/>
      <c r="AD1114" s="81"/>
    </row>
    <row r="1115" spans="1:45" ht="13.8">
      <c r="K1115" s="81"/>
      <c r="L1115" s="81"/>
      <c r="M1115" s="81"/>
      <c r="N1115" s="81"/>
      <c r="O1115" s="81"/>
      <c r="P1115" s="81"/>
      <c r="Q1115" s="81"/>
      <c r="R1115" s="81"/>
      <c r="S1115" s="81"/>
      <c r="T1115" s="81"/>
      <c r="U1115" s="81"/>
      <c r="V1115" s="81"/>
      <c r="W1115" s="81"/>
      <c r="X1115" s="81"/>
      <c r="Y1115" s="81"/>
      <c r="Z1115" s="81"/>
      <c r="AA1115" s="81"/>
      <c r="AB1115" s="81"/>
      <c r="AC1115" s="81"/>
      <c r="AD1115" s="81"/>
    </row>
    <row r="1116" spans="1:45" ht="12" customHeight="1">
      <c r="B1116" s="214" t="s">
        <v>991</v>
      </c>
      <c r="C1116" s="214"/>
      <c r="D1116" s="214"/>
      <c r="E1116" s="214"/>
      <c r="F1116" s="214"/>
      <c r="G1116" s="214"/>
      <c r="H1116" s="214"/>
      <c r="I1116" s="214"/>
      <c r="J1116" s="214"/>
      <c r="K1116" s="81"/>
      <c r="L1116" s="81"/>
      <c r="M1116" s="81"/>
      <c r="N1116" s="81"/>
      <c r="O1116" s="81"/>
      <c r="P1116" s="81"/>
      <c r="Q1116" s="81"/>
      <c r="R1116" s="81"/>
      <c r="S1116" s="81"/>
      <c r="T1116" s="81"/>
      <c r="U1116" s="81"/>
      <c r="V1116" s="81"/>
      <c r="W1116" s="81"/>
      <c r="X1116" s="81"/>
      <c r="Y1116" s="81"/>
      <c r="Z1116" s="81"/>
      <c r="AA1116" s="81"/>
      <c r="AB1116" s="81"/>
      <c r="AC1116" s="81"/>
      <c r="AD1116" s="81"/>
    </row>
    <row r="1117" spans="1:45" ht="12" customHeight="1">
      <c r="B1117" s="214"/>
      <c r="C1117" s="214"/>
      <c r="D1117" s="214"/>
      <c r="E1117" s="214"/>
      <c r="F1117" s="214"/>
      <c r="G1117" s="214"/>
      <c r="H1117" s="214"/>
      <c r="I1117" s="214"/>
      <c r="J1117" s="214"/>
      <c r="K1117" s="81"/>
      <c r="L1117" s="81"/>
      <c r="M1117" s="81"/>
      <c r="N1117" s="81"/>
      <c r="O1117" s="81"/>
      <c r="P1117" s="81"/>
      <c r="Q1117" s="81"/>
      <c r="R1117" s="81"/>
      <c r="S1117" s="81"/>
      <c r="T1117" s="81"/>
      <c r="U1117" s="81"/>
      <c r="V1117" s="81"/>
      <c r="W1117" s="81"/>
      <c r="X1117" s="81"/>
      <c r="Y1117" s="81"/>
      <c r="Z1117" s="81"/>
      <c r="AA1117" s="81"/>
      <c r="AB1117" s="81"/>
      <c r="AC1117" s="81"/>
      <c r="AD1117" s="81"/>
    </row>
    <row r="1118" spans="1:45" ht="12" customHeight="1">
      <c r="B1118" s="215"/>
      <c r="C1118" s="215"/>
      <c r="D1118" s="215"/>
      <c r="E1118" s="215"/>
      <c r="F1118" s="215"/>
      <c r="G1118" s="215"/>
      <c r="H1118" s="215"/>
      <c r="I1118" s="215"/>
      <c r="J1118" s="215"/>
      <c r="K1118" s="81"/>
      <c r="L1118" s="81"/>
      <c r="M1118" s="81"/>
      <c r="N1118" s="81"/>
      <c r="O1118" s="81"/>
      <c r="P1118" s="81"/>
      <c r="Q1118" s="81"/>
      <c r="R1118" s="81"/>
      <c r="S1118" s="81"/>
      <c r="T1118" s="81"/>
      <c r="U1118" s="81"/>
      <c r="V1118" s="81"/>
      <c r="W1118" s="81"/>
      <c r="X1118" s="81"/>
      <c r="Y1118" s="81"/>
      <c r="Z1118" s="81"/>
      <c r="AA1118" s="81"/>
      <c r="AB1118" s="81"/>
      <c r="AC1118" s="81"/>
      <c r="AD1118" s="81"/>
    </row>
    <row r="1119" spans="1:45" ht="13.8">
      <c r="K1119" s="81"/>
      <c r="L1119" s="81"/>
      <c r="M1119" s="81"/>
      <c r="N1119" s="81"/>
      <c r="O1119" s="81"/>
      <c r="P1119" s="81"/>
      <c r="Q1119" s="81"/>
      <c r="R1119" s="81"/>
      <c r="S1119" s="81"/>
      <c r="T1119" s="81"/>
      <c r="U1119" s="81"/>
      <c r="V1119" s="81"/>
      <c r="W1119" s="81"/>
      <c r="X1119" s="81"/>
      <c r="Y1119" s="81"/>
      <c r="Z1119" s="81"/>
      <c r="AA1119" s="81"/>
      <c r="AB1119" s="81"/>
      <c r="AC1119" s="81"/>
      <c r="AD1119" s="81"/>
    </row>
    <row r="1120" spans="1:45" ht="13.8">
      <c r="K1120" s="81"/>
      <c r="L1120" s="81"/>
      <c r="M1120" s="81"/>
      <c r="N1120" s="81"/>
      <c r="O1120" s="81"/>
      <c r="P1120" s="81"/>
      <c r="Q1120" s="81"/>
      <c r="R1120" s="81"/>
      <c r="S1120" s="81"/>
      <c r="T1120" s="81"/>
      <c r="U1120" s="81"/>
      <c r="V1120" s="81"/>
      <c r="W1120" s="81"/>
      <c r="X1120" s="81"/>
      <c r="Y1120" s="81"/>
      <c r="Z1120" s="81"/>
      <c r="AA1120" s="81"/>
      <c r="AB1120" s="81"/>
      <c r="AC1120" s="81"/>
      <c r="AD1120" s="81"/>
    </row>
    <row r="1121" spans="11:30" ht="13.8">
      <c r="K1121" s="81"/>
      <c r="L1121" s="81"/>
      <c r="M1121" s="81"/>
      <c r="N1121" s="81"/>
      <c r="O1121" s="81"/>
      <c r="P1121" s="81"/>
      <c r="Q1121" s="81"/>
      <c r="R1121" s="81"/>
      <c r="S1121" s="81"/>
      <c r="T1121" s="81"/>
      <c r="U1121" s="81"/>
      <c r="V1121" s="81"/>
      <c r="W1121" s="81"/>
      <c r="X1121" s="81"/>
      <c r="Y1121" s="81"/>
      <c r="Z1121" s="81"/>
      <c r="AA1121" s="81"/>
      <c r="AB1121" s="81"/>
      <c r="AC1121" s="81"/>
      <c r="AD1121" s="81"/>
    </row>
    <row r="1122" spans="11:30" ht="13.8">
      <c r="K1122" s="81"/>
      <c r="L1122" s="81"/>
      <c r="M1122" s="81"/>
      <c r="N1122" s="81"/>
      <c r="O1122" s="81"/>
      <c r="P1122" s="81"/>
      <c r="Q1122" s="81"/>
      <c r="R1122" s="81"/>
      <c r="S1122" s="81"/>
      <c r="T1122" s="81"/>
      <c r="U1122" s="81"/>
      <c r="V1122" s="81"/>
      <c r="W1122" s="81"/>
      <c r="X1122" s="81"/>
      <c r="Y1122" s="81"/>
      <c r="Z1122" s="81"/>
      <c r="AA1122" s="81"/>
      <c r="AB1122" s="81"/>
      <c r="AC1122" s="81"/>
      <c r="AD1122" s="81"/>
    </row>
    <row r="1123" spans="11:30" ht="13.8">
      <c r="K1123" s="81"/>
      <c r="L1123" s="81"/>
      <c r="M1123" s="81"/>
      <c r="N1123" s="81"/>
      <c r="O1123" s="81"/>
      <c r="P1123" s="81"/>
      <c r="Q1123" s="81"/>
      <c r="R1123" s="81"/>
      <c r="S1123" s="81"/>
      <c r="T1123" s="81"/>
      <c r="U1123" s="81"/>
      <c r="V1123" s="81"/>
      <c r="W1123" s="81"/>
      <c r="X1123" s="81"/>
      <c r="Y1123" s="81"/>
      <c r="Z1123" s="81"/>
      <c r="AA1123" s="81"/>
      <c r="AB1123" s="81"/>
      <c r="AC1123" s="81"/>
      <c r="AD1123" s="81"/>
    </row>
    <row r="1124" spans="11:30" ht="13.8">
      <c r="K1124" s="81"/>
      <c r="L1124" s="81"/>
      <c r="M1124" s="81"/>
      <c r="N1124" s="81"/>
      <c r="O1124" s="81"/>
      <c r="P1124" s="81"/>
      <c r="Q1124" s="81"/>
      <c r="R1124" s="81"/>
      <c r="S1124" s="81"/>
      <c r="T1124" s="81"/>
      <c r="U1124" s="81"/>
      <c r="V1124" s="81"/>
      <c r="W1124" s="81"/>
      <c r="X1124" s="81"/>
      <c r="Y1124" s="81"/>
      <c r="Z1124" s="81"/>
      <c r="AA1124" s="81"/>
      <c r="AB1124" s="81"/>
      <c r="AC1124" s="81"/>
      <c r="AD1124" s="81"/>
    </row>
    <row r="1125" spans="11:30" ht="13.8">
      <c r="K1125" s="81"/>
      <c r="L1125" s="81"/>
      <c r="M1125" s="81"/>
      <c r="N1125" s="81"/>
      <c r="O1125" s="81"/>
      <c r="P1125" s="81"/>
      <c r="Q1125" s="81"/>
      <c r="R1125" s="81"/>
      <c r="S1125" s="81"/>
      <c r="T1125" s="81"/>
      <c r="U1125" s="81"/>
      <c r="V1125" s="81"/>
      <c r="W1125" s="81"/>
      <c r="X1125" s="81"/>
      <c r="Y1125" s="81"/>
      <c r="Z1125" s="81"/>
      <c r="AA1125" s="81"/>
      <c r="AB1125" s="81"/>
      <c r="AC1125" s="81"/>
      <c r="AD1125" s="81"/>
    </row>
    <row r="1126" spans="11:30" ht="13.8">
      <c r="K1126" s="81"/>
      <c r="L1126" s="81"/>
      <c r="M1126" s="81"/>
      <c r="N1126" s="81"/>
      <c r="O1126" s="81"/>
      <c r="P1126" s="81"/>
      <c r="Q1126" s="81"/>
      <c r="R1126" s="81"/>
      <c r="S1126" s="81"/>
      <c r="T1126" s="81"/>
      <c r="U1126" s="81"/>
      <c r="V1126" s="81"/>
      <c r="W1126" s="81"/>
      <c r="X1126" s="81"/>
      <c r="Y1126" s="81"/>
      <c r="Z1126" s="81"/>
      <c r="AA1126" s="81"/>
      <c r="AB1126" s="81"/>
      <c r="AC1126" s="81"/>
      <c r="AD1126" s="81"/>
    </row>
  </sheetData>
  <mergeCells count="409">
    <mergeCell ref="A1088:A1089"/>
    <mergeCell ref="B1088:B1089"/>
    <mergeCell ref="C1088:C1089"/>
    <mergeCell ref="D1088:D1089"/>
    <mergeCell ref="E1088:E1089"/>
    <mergeCell ref="A1113:B1113"/>
    <mergeCell ref="A7:B7"/>
    <mergeCell ref="B1116:J1117"/>
    <mergeCell ref="A991:A992"/>
    <mergeCell ref="B991:B992"/>
    <mergeCell ref="C991:C992"/>
    <mergeCell ref="D991:D992"/>
    <mergeCell ref="E991:E992"/>
    <mergeCell ref="A1075:A1076"/>
    <mergeCell ref="B1075:B1076"/>
    <mergeCell ref="C1075:C1076"/>
    <mergeCell ref="D1075:D1076"/>
    <mergeCell ref="E1075:E1076"/>
    <mergeCell ref="A1086:A1087"/>
    <mergeCell ref="B1086:B1087"/>
    <mergeCell ref="C1086:C1087"/>
    <mergeCell ref="D1086:D1087"/>
    <mergeCell ref="E1086:E1087"/>
    <mergeCell ref="A1048:A1049"/>
    <mergeCell ref="B1048:B1049"/>
    <mergeCell ref="C1048:C1049"/>
    <mergeCell ref="D1048:D1049"/>
    <mergeCell ref="E1048:E1049"/>
    <mergeCell ref="A1062:A1063"/>
    <mergeCell ref="B1062:B1063"/>
    <mergeCell ref="C1062:C1063"/>
    <mergeCell ref="D1062:D1063"/>
    <mergeCell ref="E1062:E1063"/>
    <mergeCell ref="A1040:A1041"/>
    <mergeCell ref="B1040:B1041"/>
    <mergeCell ref="C1040:C1041"/>
    <mergeCell ref="D1040:D1041"/>
    <mergeCell ref="E1040:E1041"/>
    <mergeCell ref="A1042:A1043"/>
    <mergeCell ref="B1042:B1043"/>
    <mergeCell ref="C1042:C1043"/>
    <mergeCell ref="D1042:D1043"/>
    <mergeCell ref="E1042:E1043"/>
    <mergeCell ref="A1030:A1031"/>
    <mergeCell ref="B1030:B1031"/>
    <mergeCell ref="C1030:C1031"/>
    <mergeCell ref="D1030:D1031"/>
    <mergeCell ref="E1030:E1031"/>
    <mergeCell ref="A1038:A1039"/>
    <mergeCell ref="B1038:B1039"/>
    <mergeCell ref="C1038:C1039"/>
    <mergeCell ref="D1038:D1039"/>
    <mergeCell ref="E1038:E1039"/>
    <mergeCell ref="A1022:A1027"/>
    <mergeCell ref="B1022:B1027"/>
    <mergeCell ref="C1022:C1027"/>
    <mergeCell ref="D1022:D1027"/>
    <mergeCell ref="E1022:E1027"/>
    <mergeCell ref="A1028:A1029"/>
    <mergeCell ref="B1028:B1029"/>
    <mergeCell ref="C1028:C1029"/>
    <mergeCell ref="D1028:D1029"/>
    <mergeCell ref="E1028:E1029"/>
    <mergeCell ref="A1011:A1016"/>
    <mergeCell ref="B1011:B1016"/>
    <mergeCell ref="C1011:C1016"/>
    <mergeCell ref="D1011:D1016"/>
    <mergeCell ref="E1011:E1016"/>
    <mergeCell ref="A1017:A1018"/>
    <mergeCell ref="B1017:B1018"/>
    <mergeCell ref="C1017:C1018"/>
    <mergeCell ref="D1017:D1018"/>
    <mergeCell ref="E1017:E1018"/>
    <mergeCell ref="A963:A970"/>
    <mergeCell ref="B963:B970"/>
    <mergeCell ref="C963:C970"/>
    <mergeCell ref="D963:D970"/>
    <mergeCell ref="E963:E970"/>
    <mergeCell ref="A986:A988"/>
    <mergeCell ref="B986:B988"/>
    <mergeCell ref="C986:C988"/>
    <mergeCell ref="D986:D988"/>
    <mergeCell ref="E986:E988"/>
    <mergeCell ref="A926:A931"/>
    <mergeCell ref="B926:B931"/>
    <mergeCell ref="C926:C931"/>
    <mergeCell ref="D926:D931"/>
    <mergeCell ref="E926:E931"/>
    <mergeCell ref="A934:A941"/>
    <mergeCell ref="B934:B941"/>
    <mergeCell ref="C934:C941"/>
    <mergeCell ref="D934:D941"/>
    <mergeCell ref="E934:E941"/>
    <mergeCell ref="A880:A896"/>
    <mergeCell ref="B880:B896"/>
    <mergeCell ref="C880:C896"/>
    <mergeCell ref="D880:D896"/>
    <mergeCell ref="E880:E896"/>
    <mergeCell ref="A910:A911"/>
    <mergeCell ref="B910:B911"/>
    <mergeCell ref="C910:C911"/>
    <mergeCell ref="D910:D911"/>
    <mergeCell ref="E910:E911"/>
    <mergeCell ref="J828:J829"/>
    <mergeCell ref="J830:J833"/>
    <mergeCell ref="A850:A852"/>
    <mergeCell ref="B850:B852"/>
    <mergeCell ref="C850:C852"/>
    <mergeCell ref="D850:D852"/>
    <mergeCell ref="E850:E852"/>
    <mergeCell ref="A872:A875"/>
    <mergeCell ref="B872:B875"/>
    <mergeCell ref="C872:C875"/>
    <mergeCell ref="D872:D875"/>
    <mergeCell ref="E872:E875"/>
    <mergeCell ref="A701:A702"/>
    <mergeCell ref="B701:B702"/>
    <mergeCell ref="C701:C702"/>
    <mergeCell ref="D701:D702"/>
    <mergeCell ref="E701:E702"/>
    <mergeCell ref="A824:B824"/>
    <mergeCell ref="A825:B825"/>
    <mergeCell ref="A828:A833"/>
    <mergeCell ref="B828:B833"/>
    <mergeCell ref="C828:C833"/>
    <mergeCell ref="D828:D833"/>
    <mergeCell ref="E828:E833"/>
    <mergeCell ref="A14:A15"/>
    <mergeCell ref="B14:B15"/>
    <mergeCell ref="C14:C15"/>
    <mergeCell ref="D14:D15"/>
    <mergeCell ref="E14:E15"/>
    <mergeCell ref="A1:J2"/>
    <mergeCell ref="A4:E4"/>
    <mergeCell ref="F4:J4"/>
    <mergeCell ref="A5:A6"/>
    <mergeCell ref="B5:E5"/>
    <mergeCell ref="F5:I5"/>
    <mergeCell ref="J5:J6"/>
    <mergeCell ref="A16:A18"/>
    <mergeCell ref="B16:B18"/>
    <mergeCell ref="C16:C18"/>
    <mergeCell ref="D16:D18"/>
    <mergeCell ref="E16:E18"/>
    <mergeCell ref="A22:A24"/>
    <mergeCell ref="B22:B24"/>
    <mergeCell ref="C22:C24"/>
    <mergeCell ref="D22:D24"/>
    <mergeCell ref="E22:E24"/>
    <mergeCell ref="H34:H35"/>
    <mergeCell ref="I34:I35"/>
    <mergeCell ref="A45:A46"/>
    <mergeCell ref="B45:B46"/>
    <mergeCell ref="C45:C46"/>
    <mergeCell ref="D45:D46"/>
    <mergeCell ref="E45:E46"/>
    <mergeCell ref="A34:A35"/>
    <mergeCell ref="B34:B35"/>
    <mergeCell ref="C34:C35"/>
    <mergeCell ref="D34:D35"/>
    <mergeCell ref="E34:E35"/>
    <mergeCell ref="G34:G35"/>
    <mergeCell ref="A50:A51"/>
    <mergeCell ref="B50:B51"/>
    <mergeCell ref="C50:C51"/>
    <mergeCell ref="D50:D51"/>
    <mergeCell ref="E50:E51"/>
    <mergeCell ref="A52:A54"/>
    <mergeCell ref="B52:B54"/>
    <mergeCell ref="C52:C54"/>
    <mergeCell ref="D52:D54"/>
    <mergeCell ref="E52:E54"/>
    <mergeCell ref="A69:A71"/>
    <mergeCell ref="B69:B71"/>
    <mergeCell ref="C69:C71"/>
    <mergeCell ref="D69:D71"/>
    <mergeCell ref="E69:E71"/>
    <mergeCell ref="A75:A76"/>
    <mergeCell ref="B75:B76"/>
    <mergeCell ref="C75:C76"/>
    <mergeCell ref="D75:D76"/>
    <mergeCell ref="E75:E76"/>
    <mergeCell ref="A80:A81"/>
    <mergeCell ref="B80:B81"/>
    <mergeCell ref="C80:C81"/>
    <mergeCell ref="D80:D81"/>
    <mergeCell ref="E80:E81"/>
    <mergeCell ref="A84:A86"/>
    <mergeCell ref="B84:B86"/>
    <mergeCell ref="C84:C86"/>
    <mergeCell ref="D84:D86"/>
    <mergeCell ref="E84:E86"/>
    <mergeCell ref="A87:A92"/>
    <mergeCell ref="B87:B92"/>
    <mergeCell ref="C87:C92"/>
    <mergeCell ref="D87:D92"/>
    <mergeCell ref="E87:E92"/>
    <mergeCell ref="A94:A95"/>
    <mergeCell ref="B94:B95"/>
    <mergeCell ref="C94:C95"/>
    <mergeCell ref="D94:D95"/>
    <mergeCell ref="E94:E95"/>
    <mergeCell ref="A101:A104"/>
    <mergeCell ref="B101:B104"/>
    <mergeCell ref="C101:C104"/>
    <mergeCell ref="D101:D104"/>
    <mergeCell ref="E101:E104"/>
    <mergeCell ref="A108:A109"/>
    <mergeCell ref="B108:B109"/>
    <mergeCell ref="C108:C109"/>
    <mergeCell ref="D108:D109"/>
    <mergeCell ref="E108:E109"/>
    <mergeCell ref="A110:A111"/>
    <mergeCell ref="B110:B111"/>
    <mergeCell ref="C110:C111"/>
    <mergeCell ref="D110:D111"/>
    <mergeCell ref="E110:E111"/>
    <mergeCell ref="A114:A115"/>
    <mergeCell ref="B114:B115"/>
    <mergeCell ref="C114:C115"/>
    <mergeCell ref="D114:D115"/>
    <mergeCell ref="A121:A123"/>
    <mergeCell ref="B121:B123"/>
    <mergeCell ref="C121:C123"/>
    <mergeCell ref="D121:D123"/>
    <mergeCell ref="E121:E123"/>
    <mergeCell ref="A124:A126"/>
    <mergeCell ref="B124:B126"/>
    <mergeCell ref="C124:C126"/>
    <mergeCell ref="D124:D126"/>
    <mergeCell ref="E124:E126"/>
    <mergeCell ref="A132:A133"/>
    <mergeCell ref="B132:B133"/>
    <mergeCell ref="C132:C133"/>
    <mergeCell ref="D132:D133"/>
    <mergeCell ref="E132:E133"/>
    <mergeCell ref="A135:A138"/>
    <mergeCell ref="B135:B138"/>
    <mergeCell ref="C135:C138"/>
    <mergeCell ref="D135:D138"/>
    <mergeCell ref="E135:E138"/>
    <mergeCell ref="A142:A144"/>
    <mergeCell ref="B142:B144"/>
    <mergeCell ref="C142:C144"/>
    <mergeCell ref="D142:D144"/>
    <mergeCell ref="E142:E144"/>
    <mergeCell ref="A148:A149"/>
    <mergeCell ref="B148:B149"/>
    <mergeCell ref="C148:C149"/>
    <mergeCell ref="D148:D149"/>
    <mergeCell ref="E148:E149"/>
    <mergeCell ref="A160:A161"/>
    <mergeCell ref="B160:B161"/>
    <mergeCell ref="C160:C161"/>
    <mergeCell ref="D160:D161"/>
    <mergeCell ref="E160:E161"/>
    <mergeCell ref="A162:A163"/>
    <mergeCell ref="B162:B163"/>
    <mergeCell ref="C162:C163"/>
    <mergeCell ref="D162:D163"/>
    <mergeCell ref="E162:E163"/>
    <mergeCell ref="A169:A171"/>
    <mergeCell ref="B169:B171"/>
    <mergeCell ref="C169:C171"/>
    <mergeCell ref="D169:D171"/>
    <mergeCell ref="E169:E171"/>
    <mergeCell ref="A174:A177"/>
    <mergeCell ref="B174:B177"/>
    <mergeCell ref="C174:C177"/>
    <mergeCell ref="D174:D177"/>
    <mergeCell ref="E174:E177"/>
    <mergeCell ref="A187:A189"/>
    <mergeCell ref="B187:B189"/>
    <mergeCell ref="C187:C189"/>
    <mergeCell ref="D187:D189"/>
    <mergeCell ref="E187:E189"/>
    <mergeCell ref="A193:A194"/>
    <mergeCell ref="B193:B194"/>
    <mergeCell ref="C193:C194"/>
    <mergeCell ref="D193:D194"/>
    <mergeCell ref="A197:A198"/>
    <mergeCell ref="B197:B198"/>
    <mergeCell ref="C197:C198"/>
    <mergeCell ref="D197:D198"/>
    <mergeCell ref="E197:E198"/>
    <mergeCell ref="A200:A202"/>
    <mergeCell ref="B200:B202"/>
    <mergeCell ref="C200:C202"/>
    <mergeCell ref="D200:D202"/>
    <mergeCell ref="E200:E202"/>
    <mergeCell ref="A203:A204"/>
    <mergeCell ref="B203:B204"/>
    <mergeCell ref="C203:C204"/>
    <mergeCell ref="D203:D204"/>
    <mergeCell ref="E203:E204"/>
    <mergeCell ref="A207:A208"/>
    <mergeCell ref="B207:B208"/>
    <mergeCell ref="C207:C208"/>
    <mergeCell ref="D207:D208"/>
    <mergeCell ref="E207:E208"/>
    <mergeCell ref="A212:A213"/>
    <mergeCell ref="B212:B213"/>
    <mergeCell ref="C212:C213"/>
    <mergeCell ref="D212:D213"/>
    <mergeCell ref="E212:E213"/>
    <mergeCell ref="A216:A217"/>
    <mergeCell ref="B216:B217"/>
    <mergeCell ref="C216:C217"/>
    <mergeCell ref="D216:D217"/>
    <mergeCell ref="E216:E217"/>
    <mergeCell ref="A218:A219"/>
    <mergeCell ref="B218:B219"/>
    <mergeCell ref="C218:C219"/>
    <mergeCell ref="D218:D219"/>
    <mergeCell ref="E218:E219"/>
    <mergeCell ref="A224:A225"/>
    <mergeCell ref="B224:B225"/>
    <mergeCell ref="C224:C225"/>
    <mergeCell ref="D224:D225"/>
    <mergeCell ref="E224:E225"/>
    <mergeCell ref="A231:A232"/>
    <mergeCell ref="B231:B232"/>
    <mergeCell ref="C231:C232"/>
    <mergeCell ref="D231:D232"/>
    <mergeCell ref="E231:E232"/>
    <mergeCell ref="A234:A235"/>
    <mergeCell ref="B234:B235"/>
    <mergeCell ref="C234:C235"/>
    <mergeCell ref="D234:D235"/>
    <mergeCell ref="E234:E235"/>
    <mergeCell ref="A241:A242"/>
    <mergeCell ref="B241:B242"/>
    <mergeCell ref="C241:C242"/>
    <mergeCell ref="D241:D242"/>
    <mergeCell ref="E241:E242"/>
    <mergeCell ref="A275:A276"/>
    <mergeCell ref="B275:B276"/>
    <mergeCell ref="C275:C276"/>
    <mergeCell ref="D275:D276"/>
    <mergeCell ref="E275:E276"/>
    <mergeCell ref="A296:A299"/>
    <mergeCell ref="B296:B299"/>
    <mergeCell ref="C296:C299"/>
    <mergeCell ref="D296:D299"/>
    <mergeCell ref="E296:E299"/>
    <mergeCell ref="B301:B302"/>
    <mergeCell ref="C301:C302"/>
    <mergeCell ref="D301:D302"/>
    <mergeCell ref="E301:E302"/>
    <mergeCell ref="E339:E340"/>
    <mergeCell ref="A354:A356"/>
    <mergeCell ref="B354:B356"/>
    <mergeCell ref="C354:C356"/>
    <mergeCell ref="D354:D356"/>
    <mergeCell ref="E354:E356"/>
    <mergeCell ref="G301:G302"/>
    <mergeCell ref="A324:A325"/>
    <mergeCell ref="B324:B325"/>
    <mergeCell ref="C324:C325"/>
    <mergeCell ref="D324:D325"/>
    <mergeCell ref="A336:A338"/>
    <mergeCell ref="B336:B338"/>
    <mergeCell ref="C336:C338"/>
    <mergeCell ref="D336:D338"/>
    <mergeCell ref="E336:E338"/>
    <mergeCell ref="A365:A366"/>
    <mergeCell ref="B365:B366"/>
    <mergeCell ref="C365:C366"/>
    <mergeCell ref="D365:D366"/>
    <mergeCell ref="A441:A442"/>
    <mergeCell ref="B441:B442"/>
    <mergeCell ref="C441:C442"/>
    <mergeCell ref="D441:D442"/>
    <mergeCell ref="A339:A340"/>
    <mergeCell ref="B339:B340"/>
    <mergeCell ref="C339:C340"/>
    <mergeCell ref="D339:D340"/>
    <mergeCell ref="E441:E442"/>
    <mergeCell ref="A443:A444"/>
    <mergeCell ref="B443:B444"/>
    <mergeCell ref="C443:C444"/>
    <mergeCell ref="D443:D444"/>
    <mergeCell ref="A454:A455"/>
    <mergeCell ref="B454:B455"/>
    <mergeCell ref="C454:C455"/>
    <mergeCell ref="D454:D455"/>
    <mergeCell ref="E454:E455"/>
    <mergeCell ref="A500:A501"/>
    <mergeCell ref="B500:B501"/>
    <mergeCell ref="C500:C501"/>
    <mergeCell ref="D500:D501"/>
    <mergeCell ref="E500:E501"/>
    <mergeCell ref="A525:A527"/>
    <mergeCell ref="B525:B527"/>
    <mergeCell ref="C525:C527"/>
    <mergeCell ref="D525:D527"/>
    <mergeCell ref="E525:E527"/>
    <mergeCell ref="D689:E689"/>
    <mergeCell ref="G689:J689"/>
    <mergeCell ref="A602:A603"/>
    <mergeCell ref="B602:B603"/>
    <mergeCell ref="C602:C603"/>
    <mergeCell ref="AF625:AG625"/>
    <mergeCell ref="A652:A653"/>
    <mergeCell ref="B652:B653"/>
    <mergeCell ref="C652:C653"/>
    <mergeCell ref="D652:D653"/>
    <mergeCell ref="E652:E653"/>
    <mergeCell ref="A689:B689"/>
  </mergeCells>
  <dataValidations count="1">
    <dataValidation allowBlank="1" showInputMessage="1" showErrorMessage="1" sqref="B1102 WVC1102 WLG1102 WBK1102 VRO1102 VHS1102 UXW1102 UOA1102 UEE1102 TUI1102 TKM1102 TAQ1102 SQU1102 SGY1102 RXC1102 RNG1102 RDK1102 QTO1102 QJS1102 PZW1102 PQA1102 PGE1102 OWI1102 OMM1102 OCQ1102 NSU1102 NIY1102 MZC1102 MPG1102 MFK1102 LVO1102 LLS1102 LBW1102 KSA1102 KIE1102 JYI1102 JOM1102 JEQ1102 IUU1102 IKY1102 IBC1102 HRG1102 HHK1102 GXO1102 GNS1102 GDW1102 FUA1102 FKE1102 FAI1102 EQM1102 EGQ1102 DWU1102 DMY1102 DDC1102 CTG1102 CJK1102 BZO1102 BPS1102 BFW1102 AWA1102 AME1102 ACI1102 SM1102 IQ1102 B627:B632"/>
  </dataValidations>
  <printOptions horizontalCentered="1"/>
  <pageMargins left="0.11811023622047245" right="0.11811023622047245" top="0.19685039370078741" bottom="0.15748031496062992" header="0.19685039370078741" footer="0.11811023622047245"/>
  <pageSetup paperSize="9" orientation="landscape" r:id="rId1"/>
  <headerFooter>
    <oddFooter>Page &amp;P</oddFooter>
  </headerFooter>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4.4"/>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4.4"/>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2017-03-30T12:10:55Z</dcterms:modified>
</cp:coreProperties>
</file>